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1275" windowWidth="24240" windowHeight="11295"/>
  </bookViews>
  <sheets>
    <sheet name="JUNIO 2017" sheetId="15" r:id="rId1"/>
  </sheets>
  <definedNames>
    <definedName name="_xlnm.Print_Area" localSheetId="0">'JUNIO 2017'!$A$1:$Q$36</definedName>
  </definedNames>
  <calcPr calcId="125725"/>
</workbook>
</file>

<file path=xl/calcChain.xml><?xml version="1.0" encoding="utf-8"?>
<calcChain xmlns="http://schemas.openxmlformats.org/spreadsheetml/2006/main">
  <c r="Q18" i="15"/>
  <c r="H18"/>
  <c r="Q35"/>
  <c r="H35"/>
  <c r="H14"/>
  <c r="Q34" l="1"/>
  <c r="H34"/>
  <c r="H33"/>
  <c r="Q33"/>
  <c r="Q22" l="1"/>
  <c r="Q23"/>
  <c r="Q24"/>
  <c r="Q25"/>
  <c r="Q21"/>
  <c r="Q15" l="1"/>
  <c r="Q16"/>
  <c r="Q17"/>
  <c r="Q19"/>
  <c r="Q20"/>
  <c r="Q26"/>
  <c r="Q27"/>
  <c r="Q28"/>
  <c r="Q29"/>
  <c r="Q30"/>
  <c r="Q31"/>
  <c r="Q32"/>
  <c r="H15"/>
  <c r="H16"/>
  <c r="H17"/>
  <c r="H19"/>
  <c r="H20"/>
  <c r="H21"/>
  <c r="H22"/>
  <c r="H23"/>
  <c r="H24"/>
  <c r="H25"/>
  <c r="H26"/>
  <c r="H27"/>
  <c r="H28"/>
  <c r="H29"/>
  <c r="H30"/>
  <c r="H31"/>
  <c r="H32"/>
  <c r="Q14" l="1"/>
  <c r="P27"/>
  <c r="P28"/>
  <c r="P26"/>
  <c r="P25" l="1"/>
  <c r="P24"/>
  <c r="P23"/>
  <c r="P22"/>
  <c r="P21"/>
  <c r="P20"/>
  <c r="P19"/>
  <c r="P17"/>
  <c r="P16"/>
  <c r="P15"/>
  <c r="P14"/>
</calcChain>
</file>

<file path=xl/sharedStrings.xml><?xml version="1.0" encoding="utf-8"?>
<sst xmlns="http://schemas.openxmlformats.org/spreadsheetml/2006/main" count="64" uniqueCount="60">
  <si>
    <t>CUENTA CONTABLE</t>
  </si>
  <si>
    <t>INFORMACION CONTABLE</t>
  </si>
  <si>
    <t>SALDO INICIAL</t>
  </si>
  <si>
    <t>CARGOS</t>
  </si>
  <si>
    <t>ABONOS</t>
  </si>
  <si>
    <t>SALDO FINAL</t>
  </si>
  <si>
    <t>PARTIDAS EN CONCILIACION</t>
  </si>
  <si>
    <t>CHEQUES EN TRANSITO</t>
  </si>
  <si>
    <t>DEPOSITOS NO CORRESPONDIDOS POR EL BANCO</t>
  </si>
  <si>
    <t>CREDITOS DEL BANCO NO CORRESPONDIDOS EN LIBROS</t>
  </si>
  <si>
    <t>CARGOS DEL BANCO NO CORRESPONDIDOS EN BANCOS</t>
  </si>
  <si>
    <t>DIFERENCIA</t>
  </si>
  <si>
    <t>OBSERVACIONES</t>
  </si>
  <si>
    <t>CONCENTRADO DE FLUJOS DE EFECTIVO</t>
  </si>
  <si>
    <t>0421086676</t>
  </si>
  <si>
    <t>0855411604</t>
  </si>
  <si>
    <t>0421029039</t>
  </si>
  <si>
    <t>0421032235</t>
  </si>
  <si>
    <t>0421029628</t>
  </si>
  <si>
    <t>0476518177</t>
  </si>
  <si>
    <t>0421031180</t>
  </si>
  <si>
    <t>0472529139</t>
  </si>
  <si>
    <t>CUENTA</t>
  </si>
  <si>
    <t>01053488986</t>
  </si>
  <si>
    <t>0105856922</t>
  </si>
  <si>
    <t>0106282407</t>
  </si>
  <si>
    <t>0110334049</t>
  </si>
  <si>
    <t>0109247572</t>
  </si>
  <si>
    <t>0198500129</t>
  </si>
  <si>
    <t>0498500147</t>
  </si>
  <si>
    <t>0498500156</t>
  </si>
  <si>
    <t>0105348781</t>
  </si>
  <si>
    <t>0105349346</t>
  </si>
  <si>
    <t>MUNICIPIO SAN JOSE DEL RINCÓN (124)</t>
  </si>
  <si>
    <t>INFORMACIÓN DEL ESTADO DE CUENTA BANCARIO</t>
  </si>
  <si>
    <t>PROII Rec. Mun. 2016 0105348781 BBV</t>
  </si>
  <si>
    <t>PROII 01053488986 Rec. Fed. 2016 BBV</t>
  </si>
  <si>
    <t>ISR 0105856922 PARTICIPABLE BBV</t>
  </si>
  <si>
    <t>PROII 0105349346 RECURSO ESTATAL 2016 BBV</t>
  </si>
  <si>
    <t>3 X 1 MIGRANTES 0106282407 BBV</t>
  </si>
  <si>
    <t>FISE 2016 0109247572 BBV</t>
  </si>
  <si>
    <t>FORTAMUND 2017 0472529139 BANORTE</t>
  </si>
  <si>
    <t>FISM 2017 0476518177 BANORTE</t>
  </si>
  <si>
    <t>SEDATU 2017 0110334049 BBV</t>
  </si>
  <si>
    <t>PROII REC. MUN 2017 0498500129 BANORTE</t>
  </si>
  <si>
    <t>PROII REC. FED. 2017 0498500147 BANORTE</t>
  </si>
  <si>
    <t>FASP 2017 0110455288 BBV</t>
  </si>
  <si>
    <t>RECURSOS PROPIOS 0421086676 BANORTE</t>
  </si>
  <si>
    <t>PART. FEDERALES 0855411604 BANORTE</t>
  </si>
  <si>
    <t>FISM 2010 0421029039 BANORTE</t>
  </si>
  <si>
    <t>FORTAMUND 2011 0421031180 BANORTE</t>
  </si>
  <si>
    <t>FISM 2014 0421032235 BANORTE</t>
  </si>
  <si>
    <t>FISM 2015 0421029628 BANORTE</t>
  </si>
  <si>
    <t>FISM 2016 0421159169 BANORTE</t>
  </si>
  <si>
    <t>IN MUJERES 2017 BBV</t>
  </si>
  <si>
    <t>NÚMERO Y NOMBRE DE LA CUENTA BANCARIA</t>
  </si>
  <si>
    <t>FEFOM 2017 BBVA</t>
  </si>
  <si>
    <t>0110704857</t>
  </si>
  <si>
    <t>GIS 2008 0421031890 BANORTE</t>
  </si>
  <si>
    <t>0421031890</t>
  </si>
</sst>
</file>

<file path=xl/styles.xml><?xml version="1.0" encoding="utf-8"?>
<styleSheet xmlns="http://schemas.openxmlformats.org/spreadsheetml/2006/main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/>
      <right/>
      <top style="double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/>
      <diagonal/>
    </border>
    <border>
      <left style="double">
        <color auto="1"/>
      </left>
      <right style="medium">
        <color indexed="64"/>
      </right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70">
    <xf numFmtId="0" fontId="0" fillId="0" borderId="0" xfId="0"/>
    <xf numFmtId="0" fontId="0" fillId="0" borderId="0" xfId="0" applyBorder="1"/>
    <xf numFmtId="0" fontId="0" fillId="0" borderId="6" xfId="0" applyBorder="1"/>
    <xf numFmtId="43" fontId="0" fillId="0" borderId="0" xfId="0" applyNumberFormat="1"/>
    <xf numFmtId="44" fontId="0" fillId="0" borderId="0" xfId="0" applyNumberFormat="1"/>
    <xf numFmtId="0" fontId="0" fillId="0" borderId="4" xfId="0" quotePrefix="1" applyFill="1" applyBorder="1" applyAlignment="1">
      <alignment horizontal="center"/>
    </xf>
    <xf numFmtId="0" fontId="0" fillId="0" borderId="2" xfId="0" quotePrefix="1" applyFill="1" applyBorder="1" applyAlignment="1">
      <alignment horizontal="center"/>
    </xf>
    <xf numFmtId="0" fontId="0" fillId="0" borderId="0" xfId="0" applyFill="1"/>
    <xf numFmtId="4" fontId="0" fillId="0" borderId="0" xfId="0" applyNumberFormat="1" applyAlignment="1">
      <alignment horizontal="right"/>
    </xf>
    <xf numFmtId="4" fontId="0" fillId="0" borderId="0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4" fontId="6" fillId="0" borderId="3" xfId="2" applyNumberFormat="1" applyFont="1" applyFill="1" applyBorder="1" applyAlignment="1">
      <alignment horizontal="right"/>
    </xf>
    <xf numFmtId="4" fontId="6" fillId="0" borderId="5" xfId="2" applyNumberFormat="1" applyFont="1" applyFill="1" applyBorder="1" applyAlignment="1">
      <alignment horizontal="right"/>
    </xf>
    <xf numFmtId="4" fontId="0" fillId="0" borderId="5" xfId="2" applyNumberFormat="1" applyFont="1" applyFill="1" applyBorder="1" applyAlignment="1">
      <alignment horizontal="right"/>
    </xf>
    <xf numFmtId="4" fontId="6" fillId="0" borderId="8" xfId="2" applyNumberFormat="1" applyFont="1" applyFill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centerContinuous" vertical="center" wrapText="1"/>
    </xf>
    <xf numFmtId="14" fontId="6" fillId="0" borderId="3" xfId="0" applyNumberFormat="1" applyFont="1" applyFill="1" applyBorder="1" applyAlignment="1">
      <alignment horizontal="left"/>
    </xf>
    <xf numFmtId="14" fontId="6" fillId="0" borderId="5" xfId="0" applyNumberFormat="1" applyFont="1" applyFill="1" applyBorder="1" applyAlignment="1">
      <alignment horizontal="left"/>
    </xf>
    <xf numFmtId="14" fontId="6" fillId="0" borderId="8" xfId="0" applyNumberFormat="1" applyFont="1" applyFill="1" applyBorder="1" applyAlignment="1">
      <alignment horizontal="left"/>
    </xf>
    <xf numFmtId="0" fontId="0" fillId="2" borderId="0" xfId="0" applyFill="1"/>
    <xf numFmtId="4" fontId="9" fillId="0" borderId="14" xfId="0" applyNumberFormat="1" applyFont="1" applyFill="1" applyBorder="1" applyAlignment="1">
      <alignment horizontal="right"/>
    </xf>
    <xf numFmtId="4" fontId="9" fillId="0" borderId="15" xfId="0" applyNumberFormat="1" applyFont="1" applyFill="1" applyBorder="1" applyAlignment="1">
      <alignment horizontal="right"/>
    </xf>
    <xf numFmtId="4" fontId="9" fillId="0" borderId="15" xfId="1" applyNumberFormat="1" applyFont="1" applyFill="1" applyBorder="1" applyAlignment="1">
      <alignment horizontal="right"/>
    </xf>
    <xf numFmtId="4" fontId="6" fillId="0" borderId="15" xfId="0" applyNumberFormat="1" applyFont="1" applyFill="1" applyBorder="1" applyAlignment="1">
      <alignment horizontal="right"/>
    </xf>
    <xf numFmtId="4" fontId="6" fillId="0" borderId="15" xfId="2" applyNumberFormat="1" applyFont="1" applyFill="1" applyBorder="1" applyAlignment="1">
      <alignment horizontal="right"/>
    </xf>
    <xf numFmtId="4" fontId="9" fillId="0" borderId="5" xfId="0" applyNumberFormat="1" applyFont="1" applyFill="1" applyBorder="1" applyAlignment="1">
      <alignment horizontal="right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18" xfId="0" applyNumberFormat="1" applyFont="1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/>
    </xf>
    <xf numFmtId="4" fontId="0" fillId="0" borderId="19" xfId="0" applyNumberFormat="1" applyBorder="1" applyAlignment="1">
      <alignment horizontal="right"/>
    </xf>
    <xf numFmtId="0" fontId="0" fillId="0" borderId="20" xfId="0" applyBorder="1"/>
    <xf numFmtId="0" fontId="0" fillId="0" borderId="21" xfId="0" applyBorder="1"/>
    <xf numFmtId="4" fontId="0" fillId="0" borderId="21" xfId="0" applyNumberFormat="1" applyBorder="1" applyAlignment="1">
      <alignment horizontal="right"/>
    </xf>
    <xf numFmtId="4" fontId="0" fillId="0" borderId="22" xfId="0" applyNumberFormat="1" applyBorder="1" applyAlignment="1">
      <alignment horizontal="right"/>
    </xf>
    <xf numFmtId="0" fontId="0" fillId="0" borderId="23" xfId="0" applyBorder="1"/>
    <xf numFmtId="4" fontId="0" fillId="0" borderId="24" xfId="0" applyNumberFormat="1" applyBorder="1" applyAlignment="1">
      <alignment horizontal="right"/>
    </xf>
    <xf numFmtId="4" fontId="6" fillId="0" borderId="28" xfId="1" applyNumberFormat="1" applyFont="1" applyFill="1" applyBorder="1" applyAlignment="1">
      <alignment horizontal="right"/>
    </xf>
    <xf numFmtId="4" fontId="6" fillId="0" borderId="29" xfId="1" applyNumberFormat="1" applyFont="1" applyFill="1" applyBorder="1" applyAlignment="1">
      <alignment horizontal="right"/>
    </xf>
    <xf numFmtId="0" fontId="0" fillId="0" borderId="23" xfId="0" applyFill="1" applyBorder="1"/>
    <xf numFmtId="0" fontId="0" fillId="0" borderId="30" xfId="0" applyBorder="1"/>
    <xf numFmtId="0" fontId="0" fillId="0" borderId="31" xfId="0" quotePrefix="1" applyFill="1" applyBorder="1" applyAlignment="1">
      <alignment horizontal="center"/>
    </xf>
    <xf numFmtId="14" fontId="6" fillId="0" borderId="32" xfId="0" applyNumberFormat="1" applyFont="1" applyFill="1" applyBorder="1" applyAlignment="1">
      <alignment horizontal="left"/>
    </xf>
    <xf numFmtId="4" fontId="6" fillId="0" borderId="32" xfId="2" applyNumberFormat="1" applyFont="1" applyFill="1" applyBorder="1" applyAlignment="1">
      <alignment horizontal="right"/>
    </xf>
    <xf numFmtId="49" fontId="7" fillId="0" borderId="32" xfId="0" applyNumberFormat="1" applyFont="1" applyFill="1" applyBorder="1" applyAlignment="1">
      <alignment horizontal="center" vertical="center"/>
    </xf>
    <xf numFmtId="4" fontId="9" fillId="0" borderId="32" xfId="0" applyNumberFormat="1" applyFont="1" applyFill="1" applyBorder="1" applyAlignment="1">
      <alignment horizontal="right"/>
    </xf>
    <xf numFmtId="4" fontId="6" fillId="0" borderId="33" xfId="1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2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26" xfId="0" applyNumberFormat="1" applyFont="1" applyBorder="1" applyAlignment="1">
      <alignment horizontal="center" vertical="center" wrapText="1"/>
    </xf>
    <xf numFmtId="4" fontId="3" fillId="0" borderId="27" xfId="0" applyNumberFormat="1" applyFont="1" applyBorder="1" applyAlignment="1">
      <alignment horizontal="center" vertical="center" wrapText="1"/>
    </xf>
    <xf numFmtId="1" fontId="0" fillId="0" borderId="4" xfId="0" quotePrefix="1" applyNumberFormat="1" applyFill="1" applyBorder="1" applyAlignment="1">
      <alignment horizontal="center"/>
    </xf>
    <xf numFmtId="4" fontId="9" fillId="0" borderId="16" xfId="0" applyNumberFormat="1" applyFont="1" applyFill="1" applyBorder="1" applyAlignment="1">
      <alignment horizontal="right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444500</xdr:colOff>
      <xdr:row>6</xdr:row>
      <xdr:rowOff>73025</xdr:rowOff>
    </xdr:from>
    <xdr:ext cx="5505450" cy="264560"/>
    <xdr:sp macro="" textlink="">
      <xdr:nvSpPr>
        <xdr:cNvPr id="2" name="1 CuadroTexto"/>
        <xdr:cNvSpPr txBox="1"/>
      </xdr:nvSpPr>
      <xdr:spPr>
        <a:xfrm>
          <a:off x="9912350" y="1292225"/>
          <a:ext cx="55054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MX" sz="1100"/>
            <a:t>PERIODO DEL </a:t>
          </a:r>
          <a:r>
            <a:rPr lang="es-MX" sz="1100" u="sng"/>
            <a:t>___01_____</a:t>
          </a:r>
          <a:r>
            <a:rPr lang="es-MX" sz="1100"/>
            <a:t> AL </a:t>
          </a:r>
          <a:r>
            <a:rPr lang="es-MX" sz="1100" u="sng"/>
            <a:t>____30___</a:t>
          </a:r>
          <a:r>
            <a:rPr lang="es-MX" sz="1100"/>
            <a:t> DE</a:t>
          </a:r>
          <a:r>
            <a:rPr lang="es-MX" sz="1100" baseline="0"/>
            <a:t> </a:t>
          </a:r>
          <a:r>
            <a:rPr lang="es-MX" sz="1100" u="sng" baseline="0"/>
            <a:t>___JUNIO_________</a:t>
          </a:r>
          <a:r>
            <a:rPr lang="es-MX" sz="1100" baseline="0"/>
            <a:t>DE</a:t>
          </a:r>
          <a:r>
            <a:rPr lang="es-MX" sz="1100" u="sng" baseline="0"/>
            <a:t>__2017_</a:t>
          </a:r>
          <a:endParaRPr lang="es-MX" sz="1100" u="sng"/>
        </a:p>
      </xdr:txBody>
    </xdr:sp>
    <xdr:clientData/>
  </xdr:oneCellAnchor>
  <xdr:twoCellAnchor editAs="oneCell">
    <xdr:from>
      <xdr:col>1</xdr:col>
      <xdr:colOff>579967</xdr:colOff>
      <xdr:row>2</xdr:row>
      <xdr:rowOff>45508</xdr:rowOff>
    </xdr:from>
    <xdr:to>
      <xdr:col>2</xdr:col>
      <xdr:colOff>892022</xdr:colOff>
      <xdr:row>7</xdr:row>
      <xdr:rowOff>127000</xdr:rowOff>
    </xdr:to>
    <xdr:pic>
      <xdr:nvPicPr>
        <xdr:cNvPr id="3" name="3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6177" t="1532" r="9729" b="11706"/>
        <a:stretch/>
      </xdr:blipFill>
      <xdr:spPr bwMode="auto">
        <a:xfrm>
          <a:off x="791634" y="426508"/>
          <a:ext cx="1190471" cy="1108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8"/>
  <sheetViews>
    <sheetView tabSelected="1" view="pageBreakPreview" zoomScale="74" zoomScaleNormal="100" zoomScaleSheetLayoutView="74" workbookViewId="0">
      <selection activeCell="H19" sqref="H19"/>
    </sheetView>
  </sheetViews>
  <sheetFormatPr baseColWidth="10" defaultRowHeight="15"/>
  <cols>
    <col min="1" max="1" width="3.140625" customWidth="1"/>
    <col min="2" max="2" width="13.140625" customWidth="1"/>
    <col min="3" max="3" width="42.85546875" bestFit="1" customWidth="1"/>
    <col min="4" max="4" width="17.85546875" style="8" customWidth="1"/>
    <col min="5" max="7" width="16" style="8" customWidth="1"/>
    <col min="8" max="8" width="17" style="8" customWidth="1"/>
    <col min="9" max="9" width="16" style="8" bestFit="1" customWidth="1"/>
    <col min="10" max="10" width="16.140625" style="8" bestFit="1" customWidth="1"/>
    <col min="11" max="11" width="16" style="8" bestFit="1" customWidth="1"/>
    <col min="12" max="12" width="14.85546875" style="8" bestFit="1" customWidth="1"/>
    <col min="13" max="13" width="11.42578125" style="8" customWidth="1"/>
    <col min="14" max="14" width="10.85546875" style="8" customWidth="1"/>
    <col min="15" max="15" width="12.7109375" style="8" customWidth="1"/>
    <col min="16" max="16" width="14.85546875" style="8" bestFit="1" customWidth="1"/>
    <col min="17" max="17" width="13.85546875" style="8" bestFit="1" customWidth="1"/>
    <col min="19" max="20" width="14.85546875" bestFit="1" customWidth="1"/>
  </cols>
  <sheetData>
    <row r="1" spans="1:19">
      <c r="A1" s="31"/>
      <c r="B1" s="32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4"/>
    </row>
    <row r="2" spans="1:19">
      <c r="A2" s="35"/>
      <c r="B2" s="1"/>
      <c r="C2" s="1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36"/>
    </row>
    <row r="3" spans="1:19">
      <c r="A3" s="35"/>
      <c r="B3" s="1"/>
      <c r="C3" s="1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36"/>
    </row>
    <row r="4" spans="1:19" ht="21">
      <c r="A4" s="35"/>
      <c r="B4" s="47" t="s">
        <v>33</v>
      </c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8"/>
    </row>
    <row r="5" spans="1:19">
      <c r="A5" s="35"/>
      <c r="B5" s="49" t="s">
        <v>13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50"/>
    </row>
    <row r="6" spans="1:19">
      <c r="A6" s="35"/>
      <c r="B6" s="1"/>
      <c r="C6" s="1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36"/>
    </row>
    <row r="7" spans="1:19">
      <c r="A7" s="35"/>
      <c r="B7" s="1"/>
      <c r="C7" s="1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36"/>
    </row>
    <row r="8" spans="1:19">
      <c r="A8" s="35"/>
      <c r="B8" s="1"/>
      <c r="C8" s="1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36"/>
    </row>
    <row r="9" spans="1:19" ht="15.75" thickBot="1">
      <c r="A9" s="35"/>
      <c r="B9" s="1"/>
      <c r="C9" s="1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36"/>
    </row>
    <row r="10" spans="1:19" ht="16.5" customHeight="1" thickTop="1" thickBot="1">
      <c r="A10" s="35"/>
      <c r="B10" s="51" t="s">
        <v>0</v>
      </c>
      <c r="C10" s="51" t="s">
        <v>55</v>
      </c>
      <c r="D10" s="56" t="s">
        <v>1</v>
      </c>
      <c r="E10" s="57"/>
      <c r="F10" s="57"/>
      <c r="G10" s="57"/>
      <c r="H10" s="58"/>
      <c r="I10" s="56" t="s">
        <v>34</v>
      </c>
      <c r="J10" s="59"/>
      <c r="K10" s="59"/>
      <c r="L10" s="59"/>
      <c r="M10" s="59"/>
      <c r="N10" s="59"/>
      <c r="O10" s="59"/>
      <c r="P10" s="59"/>
      <c r="Q10" s="60"/>
    </row>
    <row r="11" spans="1:19" ht="16.5" customHeight="1" thickTop="1" thickBot="1">
      <c r="A11" s="35"/>
      <c r="B11" s="52"/>
      <c r="C11" s="54"/>
      <c r="D11" s="61" t="s">
        <v>2</v>
      </c>
      <c r="E11" s="61" t="s">
        <v>3</v>
      </c>
      <c r="F11" s="61" t="s">
        <v>4</v>
      </c>
      <c r="G11" s="61" t="s">
        <v>22</v>
      </c>
      <c r="H11" s="61" t="s">
        <v>5</v>
      </c>
      <c r="I11" s="61" t="s">
        <v>2</v>
      </c>
      <c r="J11" s="61" t="s">
        <v>3</v>
      </c>
      <c r="K11" s="61" t="s">
        <v>4</v>
      </c>
      <c r="L11" s="63" t="s">
        <v>6</v>
      </c>
      <c r="M11" s="64"/>
      <c r="N11" s="64"/>
      <c r="O11" s="64"/>
      <c r="P11" s="65"/>
      <c r="Q11" s="66" t="s">
        <v>12</v>
      </c>
    </row>
    <row r="12" spans="1:19" ht="69.75" customHeight="1" thickTop="1" thickBot="1">
      <c r="A12" s="35"/>
      <c r="B12" s="53"/>
      <c r="C12" s="55"/>
      <c r="D12" s="55"/>
      <c r="E12" s="55"/>
      <c r="F12" s="62"/>
      <c r="G12" s="62"/>
      <c r="H12" s="62"/>
      <c r="I12" s="62"/>
      <c r="J12" s="62"/>
      <c r="K12" s="62"/>
      <c r="L12" s="16" t="s">
        <v>7</v>
      </c>
      <c r="M12" s="16" t="s">
        <v>8</v>
      </c>
      <c r="N12" s="16" t="s">
        <v>9</v>
      </c>
      <c r="O12" s="16" t="s">
        <v>10</v>
      </c>
      <c r="P12" s="16" t="s">
        <v>11</v>
      </c>
      <c r="Q12" s="67"/>
    </row>
    <row r="13" spans="1:19" ht="6" customHeight="1" thickTop="1" thickBot="1">
      <c r="A13" s="35"/>
      <c r="B13" s="2"/>
      <c r="C13" s="1"/>
      <c r="D13" s="10"/>
      <c r="E13" s="9"/>
      <c r="F13" s="9"/>
      <c r="G13" s="10"/>
      <c r="H13" s="30"/>
      <c r="I13" s="9"/>
      <c r="J13" s="9"/>
      <c r="K13" s="9"/>
      <c r="L13" s="9"/>
      <c r="M13" s="9"/>
      <c r="N13" s="9"/>
      <c r="O13" s="9"/>
      <c r="P13" s="9"/>
      <c r="Q13" s="36"/>
    </row>
    <row r="14" spans="1:19" ht="17.25" thickTop="1">
      <c r="A14" s="35"/>
      <c r="B14" s="6">
        <v>11120401</v>
      </c>
      <c r="C14" s="17" t="s">
        <v>47</v>
      </c>
      <c r="D14" s="21">
        <v>109727.73</v>
      </c>
      <c r="E14" s="11">
        <v>295351.40999999997</v>
      </c>
      <c r="F14" s="11">
        <v>285208.21000000002</v>
      </c>
      <c r="G14" s="27" t="s">
        <v>14</v>
      </c>
      <c r="H14" s="26">
        <f>D14+E14-F14</f>
        <v>119870.92999999993</v>
      </c>
      <c r="I14" s="21">
        <v>147532.29999999999</v>
      </c>
      <c r="J14" s="11">
        <v>297090.12</v>
      </c>
      <c r="K14" s="11">
        <v>256732.22</v>
      </c>
      <c r="L14" s="11">
        <v>67519.27</v>
      </c>
      <c r="M14" s="11">
        <v>0</v>
      </c>
      <c r="N14" s="11">
        <v>0</v>
      </c>
      <c r="O14" s="11">
        <v>0</v>
      </c>
      <c r="P14" s="11">
        <f t="shared" ref="P14:P25" si="0">L14+M14+N14+O14</f>
        <v>67519.27</v>
      </c>
      <c r="Q14" s="37">
        <f>I14+J14-K14</f>
        <v>187890.19999999998</v>
      </c>
      <c r="R14" s="3"/>
    </row>
    <row r="15" spans="1:19" ht="16.5">
      <c r="A15" s="35"/>
      <c r="B15" s="68">
        <v>11120402</v>
      </c>
      <c r="C15" s="18" t="s">
        <v>48</v>
      </c>
      <c r="D15" s="22">
        <v>1619909.61</v>
      </c>
      <c r="E15" s="12">
        <v>6858513.5199999996</v>
      </c>
      <c r="F15" s="12">
        <v>8328623.0199999996</v>
      </c>
      <c r="G15" s="28" t="s">
        <v>15</v>
      </c>
      <c r="H15" s="26">
        <f t="shared" ref="H15:H33" si="1">D15+E15-F15</f>
        <v>149800.1099999994</v>
      </c>
      <c r="I15" s="22">
        <v>1655302.87</v>
      </c>
      <c r="J15" s="12">
        <v>6900621.5199999996</v>
      </c>
      <c r="K15" s="12">
        <v>8386239.8099999996</v>
      </c>
      <c r="L15" s="12">
        <v>28897.26</v>
      </c>
      <c r="M15" s="12">
        <v>0</v>
      </c>
      <c r="N15" s="12">
        <v>0</v>
      </c>
      <c r="O15" s="12">
        <v>9012.7900000000009</v>
      </c>
      <c r="P15" s="12">
        <f t="shared" si="0"/>
        <v>37910.050000000003</v>
      </c>
      <c r="Q15" s="38">
        <f t="shared" ref="Q15:Q33" si="2">I15+J15-K15</f>
        <v>169684.58000000101</v>
      </c>
      <c r="S15" s="4"/>
    </row>
    <row r="16" spans="1:19" ht="16.5">
      <c r="A16" s="35"/>
      <c r="B16" s="5">
        <v>11120412</v>
      </c>
      <c r="C16" s="18" t="s">
        <v>49</v>
      </c>
      <c r="D16" s="22">
        <v>253960.12000000002</v>
      </c>
      <c r="E16" s="12">
        <v>59.26</v>
      </c>
      <c r="F16" s="12">
        <v>0</v>
      </c>
      <c r="G16" s="28" t="s">
        <v>16</v>
      </c>
      <c r="H16" s="26">
        <f t="shared" si="1"/>
        <v>254019.38000000003</v>
      </c>
      <c r="I16" s="22">
        <v>253960.12</v>
      </c>
      <c r="J16" s="12">
        <v>59.26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f t="shared" si="0"/>
        <v>0</v>
      </c>
      <c r="Q16" s="38">
        <f t="shared" si="2"/>
        <v>254019.38</v>
      </c>
    </row>
    <row r="17" spans="1:17" ht="16.5">
      <c r="A17" s="35"/>
      <c r="B17" s="5">
        <v>11120414</v>
      </c>
      <c r="C17" s="18" t="s">
        <v>50</v>
      </c>
      <c r="D17" s="23">
        <v>405583.85000000003</v>
      </c>
      <c r="E17" s="12">
        <v>94.64</v>
      </c>
      <c r="F17" s="12">
        <v>0</v>
      </c>
      <c r="G17" s="28" t="s">
        <v>20</v>
      </c>
      <c r="H17" s="26">
        <f t="shared" si="1"/>
        <v>405678.49000000005</v>
      </c>
      <c r="I17" s="22">
        <v>405583.85</v>
      </c>
      <c r="J17" s="12">
        <v>94.64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f t="shared" si="0"/>
        <v>0</v>
      </c>
      <c r="Q17" s="38">
        <f t="shared" si="2"/>
        <v>405678.49</v>
      </c>
    </row>
    <row r="18" spans="1:17" ht="16.5">
      <c r="A18" s="35"/>
      <c r="B18" s="5">
        <v>11120418</v>
      </c>
      <c r="C18" s="18" t="s">
        <v>58</v>
      </c>
      <c r="D18" s="23">
        <v>34.28</v>
      </c>
      <c r="E18" s="12">
        <v>0</v>
      </c>
      <c r="F18" s="12">
        <v>34.28</v>
      </c>
      <c r="G18" s="28" t="s">
        <v>59</v>
      </c>
      <c r="H18" s="26">
        <f t="shared" si="1"/>
        <v>0</v>
      </c>
      <c r="I18" s="22">
        <v>34.28</v>
      </c>
      <c r="J18" s="12">
        <v>0</v>
      </c>
      <c r="K18" s="12">
        <v>34.28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38">
        <f t="shared" si="2"/>
        <v>0</v>
      </c>
    </row>
    <row r="19" spans="1:17" ht="16.5">
      <c r="A19" s="35"/>
      <c r="B19" s="5">
        <v>11120420</v>
      </c>
      <c r="C19" s="18" t="s">
        <v>51</v>
      </c>
      <c r="D19" s="22">
        <v>68704.2</v>
      </c>
      <c r="E19" s="12">
        <v>12.6</v>
      </c>
      <c r="F19" s="12">
        <v>0</v>
      </c>
      <c r="G19" s="28" t="s">
        <v>17</v>
      </c>
      <c r="H19" s="26">
        <f t="shared" si="1"/>
        <v>68716.800000000003</v>
      </c>
      <c r="I19" s="22">
        <v>68704.2</v>
      </c>
      <c r="J19" s="12">
        <v>12.6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f t="shared" si="0"/>
        <v>0</v>
      </c>
      <c r="Q19" s="38">
        <f t="shared" si="2"/>
        <v>68716.800000000003</v>
      </c>
    </row>
    <row r="20" spans="1:17" ht="16.5">
      <c r="A20" s="35"/>
      <c r="B20" s="5">
        <v>11120424</v>
      </c>
      <c r="C20" s="18" t="s">
        <v>52</v>
      </c>
      <c r="D20" s="22">
        <v>13777.220000000001</v>
      </c>
      <c r="E20" s="12">
        <v>1.49</v>
      </c>
      <c r="F20" s="12">
        <v>0</v>
      </c>
      <c r="G20" s="28" t="s">
        <v>18</v>
      </c>
      <c r="H20" s="26">
        <f t="shared" si="1"/>
        <v>13778.710000000001</v>
      </c>
      <c r="I20" s="22">
        <v>13777.22</v>
      </c>
      <c r="J20" s="12">
        <v>1.49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f t="shared" si="0"/>
        <v>0</v>
      </c>
      <c r="Q20" s="38">
        <f t="shared" si="2"/>
        <v>13778.71</v>
      </c>
    </row>
    <row r="21" spans="1:17" s="7" customFormat="1" ht="16.5">
      <c r="A21" s="39"/>
      <c r="B21" s="5">
        <v>11120435</v>
      </c>
      <c r="C21" s="18" t="s">
        <v>53</v>
      </c>
      <c r="D21" s="24">
        <v>-13296.97</v>
      </c>
      <c r="E21" s="12">
        <v>4.9800000000000004</v>
      </c>
      <c r="F21" s="12">
        <v>0</v>
      </c>
      <c r="G21" s="29">
        <v>421159169</v>
      </c>
      <c r="H21" s="26">
        <f t="shared" si="1"/>
        <v>-13291.99</v>
      </c>
      <c r="I21" s="22">
        <v>45984.99</v>
      </c>
      <c r="J21" s="12">
        <v>4.9800000000000004</v>
      </c>
      <c r="K21" s="12">
        <v>0</v>
      </c>
      <c r="L21" s="13">
        <v>59281.96</v>
      </c>
      <c r="M21" s="12">
        <v>0</v>
      </c>
      <c r="N21" s="12">
        <v>0</v>
      </c>
      <c r="O21" s="12">
        <v>0</v>
      </c>
      <c r="P21" s="12">
        <f t="shared" si="0"/>
        <v>59281.96</v>
      </c>
      <c r="Q21" s="38">
        <f t="shared" si="2"/>
        <v>45989.97</v>
      </c>
    </row>
    <row r="22" spans="1:17" s="20" customFormat="1" ht="16.5">
      <c r="A22" s="39"/>
      <c r="B22" s="5">
        <v>11120438</v>
      </c>
      <c r="C22" s="18" t="s">
        <v>35</v>
      </c>
      <c r="D22" s="22">
        <v>215579.43</v>
      </c>
      <c r="E22" s="12">
        <v>3.11</v>
      </c>
      <c r="F22" s="12">
        <v>1002.53</v>
      </c>
      <c r="G22" s="28" t="s">
        <v>31</v>
      </c>
      <c r="H22" s="26">
        <f t="shared" si="1"/>
        <v>214580.00999999998</v>
      </c>
      <c r="I22" s="22">
        <v>215579.43</v>
      </c>
      <c r="J22" s="12">
        <v>3.11</v>
      </c>
      <c r="K22" s="12">
        <v>1002.53</v>
      </c>
      <c r="L22" s="13">
        <v>0</v>
      </c>
      <c r="M22" s="12">
        <v>0</v>
      </c>
      <c r="N22" s="12">
        <v>0</v>
      </c>
      <c r="O22" s="12">
        <v>0</v>
      </c>
      <c r="P22" s="12">
        <f t="shared" si="0"/>
        <v>0</v>
      </c>
      <c r="Q22" s="38">
        <f t="shared" si="2"/>
        <v>214580.00999999998</v>
      </c>
    </row>
    <row r="23" spans="1:17" s="20" customFormat="1" ht="16.5">
      <c r="A23" s="39"/>
      <c r="B23" s="5">
        <v>11120439</v>
      </c>
      <c r="C23" s="18" t="s">
        <v>36</v>
      </c>
      <c r="D23" s="25">
        <v>663823.23</v>
      </c>
      <c r="E23" s="12">
        <v>17.260000000000002</v>
      </c>
      <c r="F23" s="12">
        <v>0</v>
      </c>
      <c r="G23" s="28" t="s">
        <v>23</v>
      </c>
      <c r="H23" s="26">
        <f t="shared" si="1"/>
        <v>663840.49</v>
      </c>
      <c r="I23" s="22">
        <v>663823.23</v>
      </c>
      <c r="J23" s="12">
        <v>17.260000000000002</v>
      </c>
      <c r="K23" s="12">
        <v>0</v>
      </c>
      <c r="L23" s="13">
        <v>0</v>
      </c>
      <c r="M23" s="12">
        <v>0</v>
      </c>
      <c r="N23" s="12">
        <v>0</v>
      </c>
      <c r="O23" s="12">
        <v>0</v>
      </c>
      <c r="P23" s="12">
        <f t="shared" si="0"/>
        <v>0</v>
      </c>
      <c r="Q23" s="38">
        <f t="shared" si="2"/>
        <v>663840.49</v>
      </c>
    </row>
    <row r="24" spans="1:17" s="20" customFormat="1" ht="16.5">
      <c r="A24" s="39"/>
      <c r="B24" s="5">
        <v>11120440</v>
      </c>
      <c r="C24" s="18" t="s">
        <v>37</v>
      </c>
      <c r="D24" s="12">
        <v>2878.1099999998696</v>
      </c>
      <c r="E24" s="12">
        <v>6.06</v>
      </c>
      <c r="F24" s="12">
        <v>0</v>
      </c>
      <c r="G24" s="28" t="s">
        <v>24</v>
      </c>
      <c r="H24" s="26">
        <f t="shared" si="1"/>
        <v>2884.1699999998696</v>
      </c>
      <c r="I24" s="22">
        <v>2878.11</v>
      </c>
      <c r="J24" s="12">
        <v>6.06</v>
      </c>
      <c r="K24" s="12">
        <v>0</v>
      </c>
      <c r="L24" s="13">
        <v>0</v>
      </c>
      <c r="M24" s="12">
        <v>0</v>
      </c>
      <c r="N24" s="12">
        <v>0</v>
      </c>
      <c r="O24" s="12">
        <v>0</v>
      </c>
      <c r="P24" s="12">
        <f t="shared" si="0"/>
        <v>0</v>
      </c>
      <c r="Q24" s="38">
        <f t="shared" si="2"/>
        <v>2884.17</v>
      </c>
    </row>
    <row r="25" spans="1:17" s="20" customFormat="1" ht="16.5">
      <c r="A25" s="39"/>
      <c r="B25" s="5">
        <v>11120441</v>
      </c>
      <c r="C25" s="18" t="s">
        <v>38</v>
      </c>
      <c r="D25" s="26">
        <v>68643.920000000042</v>
      </c>
      <c r="E25" s="12">
        <v>1.01</v>
      </c>
      <c r="F25" s="12">
        <v>0</v>
      </c>
      <c r="G25" s="28" t="s">
        <v>32</v>
      </c>
      <c r="H25" s="26">
        <f t="shared" si="1"/>
        <v>68644.930000000037</v>
      </c>
      <c r="I25" s="26">
        <v>68643.920000000042</v>
      </c>
      <c r="J25" s="12">
        <v>1.01</v>
      </c>
      <c r="K25" s="12">
        <v>0</v>
      </c>
      <c r="L25" s="13">
        <v>0</v>
      </c>
      <c r="M25" s="12">
        <v>0</v>
      </c>
      <c r="N25" s="12">
        <v>0</v>
      </c>
      <c r="O25" s="12">
        <v>0</v>
      </c>
      <c r="P25" s="12">
        <f t="shared" si="0"/>
        <v>0</v>
      </c>
      <c r="Q25" s="38">
        <f t="shared" si="2"/>
        <v>68644.930000000037</v>
      </c>
    </row>
    <row r="26" spans="1:17" s="20" customFormat="1" ht="16.5">
      <c r="A26" s="39"/>
      <c r="B26" s="5">
        <v>11120446</v>
      </c>
      <c r="C26" s="18" t="s">
        <v>39</v>
      </c>
      <c r="D26" s="12">
        <v>0.26</v>
      </c>
      <c r="E26" s="12">
        <v>0.03</v>
      </c>
      <c r="F26" s="12">
        <v>0</v>
      </c>
      <c r="G26" s="28" t="s">
        <v>25</v>
      </c>
      <c r="H26" s="26">
        <f t="shared" si="1"/>
        <v>0.29000000000000004</v>
      </c>
      <c r="I26" s="12">
        <v>0.26</v>
      </c>
      <c r="J26" s="12">
        <v>0.03</v>
      </c>
      <c r="K26" s="12">
        <v>0.28999999999999998</v>
      </c>
      <c r="L26" s="13">
        <v>0</v>
      </c>
      <c r="M26" s="12">
        <v>0</v>
      </c>
      <c r="N26" s="12">
        <v>0</v>
      </c>
      <c r="O26" s="12">
        <v>0</v>
      </c>
      <c r="P26" s="12">
        <f>L26+M26+N26+O26</f>
        <v>0</v>
      </c>
      <c r="Q26" s="38">
        <f t="shared" si="2"/>
        <v>0</v>
      </c>
    </row>
    <row r="27" spans="1:17" s="20" customFormat="1" ht="16.5">
      <c r="A27" s="39"/>
      <c r="B27" s="5">
        <v>111204447</v>
      </c>
      <c r="C27" s="18" t="s">
        <v>40</v>
      </c>
      <c r="D27" s="12">
        <v>32.469999999999992</v>
      </c>
      <c r="E27" s="12">
        <v>0</v>
      </c>
      <c r="F27" s="12">
        <v>0</v>
      </c>
      <c r="G27" s="28" t="s">
        <v>27</v>
      </c>
      <c r="H27" s="26">
        <f t="shared" si="1"/>
        <v>32.469999999999992</v>
      </c>
      <c r="I27" s="12">
        <v>32.469999999999992</v>
      </c>
      <c r="J27" s="12">
        <v>0</v>
      </c>
      <c r="K27" s="12">
        <v>0</v>
      </c>
      <c r="L27" s="13">
        <v>0</v>
      </c>
      <c r="M27" s="12">
        <v>0</v>
      </c>
      <c r="N27" s="12">
        <v>0</v>
      </c>
      <c r="O27" s="12">
        <v>0</v>
      </c>
      <c r="P27" s="12">
        <f>L27+M27+N27+O27</f>
        <v>0</v>
      </c>
      <c r="Q27" s="38">
        <f t="shared" si="2"/>
        <v>32.469999999999992</v>
      </c>
    </row>
    <row r="28" spans="1:17" s="20" customFormat="1" ht="16.5">
      <c r="A28" s="39"/>
      <c r="B28" s="5">
        <v>11120449</v>
      </c>
      <c r="C28" s="18" t="s">
        <v>41</v>
      </c>
      <c r="D28" s="12">
        <v>4376989.3400000017</v>
      </c>
      <c r="E28" s="12">
        <v>4735986.4000000004</v>
      </c>
      <c r="F28" s="12">
        <v>4846630.9400000004</v>
      </c>
      <c r="G28" s="28" t="s">
        <v>21</v>
      </c>
      <c r="H28" s="26">
        <f t="shared" si="1"/>
        <v>4266344.8000000017</v>
      </c>
      <c r="I28" s="12">
        <v>4379629.34</v>
      </c>
      <c r="J28" s="12">
        <v>4735986.4000000004</v>
      </c>
      <c r="K28" s="12">
        <v>4846158.62</v>
      </c>
      <c r="L28" s="13">
        <v>3112.32</v>
      </c>
      <c r="M28" s="12">
        <v>0</v>
      </c>
      <c r="N28" s="12">
        <v>0</v>
      </c>
      <c r="O28" s="12">
        <v>0</v>
      </c>
      <c r="P28" s="12">
        <f t="shared" ref="P28" si="3">L28+M28+N28+O28</f>
        <v>3112.32</v>
      </c>
      <c r="Q28" s="38">
        <f t="shared" si="2"/>
        <v>4269457.12</v>
      </c>
    </row>
    <row r="29" spans="1:17" s="20" customFormat="1" ht="17.25" thickBot="1">
      <c r="A29" s="39"/>
      <c r="B29" s="5">
        <v>11120450</v>
      </c>
      <c r="C29" s="19" t="s">
        <v>42</v>
      </c>
      <c r="D29" s="69">
        <v>79974347.449999988</v>
      </c>
      <c r="E29" s="12">
        <v>17355323.399999999</v>
      </c>
      <c r="F29" s="12">
        <v>6998728.0800000001</v>
      </c>
      <c r="G29" s="28" t="s">
        <v>19</v>
      </c>
      <c r="H29" s="26">
        <f t="shared" si="1"/>
        <v>90330942.769999996</v>
      </c>
      <c r="I29" s="69">
        <v>79974347.449999988</v>
      </c>
      <c r="J29" s="12">
        <v>17355323.399999999</v>
      </c>
      <c r="K29" s="12">
        <v>6998728.0800000001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38">
        <f t="shared" si="2"/>
        <v>90330942.769999996</v>
      </c>
    </row>
    <row r="30" spans="1:17" s="20" customFormat="1" ht="17.25" thickTop="1">
      <c r="A30" s="39"/>
      <c r="B30" s="5">
        <v>11120451</v>
      </c>
      <c r="C30" s="19" t="s">
        <v>43</v>
      </c>
      <c r="D30" s="14">
        <v>2180.5300000000861</v>
      </c>
      <c r="E30" s="12">
        <v>722467.53</v>
      </c>
      <c r="F30" s="12">
        <v>716709.24</v>
      </c>
      <c r="G30" s="28" t="s">
        <v>26</v>
      </c>
      <c r="H30" s="26">
        <f t="shared" si="1"/>
        <v>7938.8200000000652</v>
      </c>
      <c r="I30" s="14">
        <v>2180.5300000000861</v>
      </c>
      <c r="J30" s="12">
        <v>722467.53</v>
      </c>
      <c r="K30" s="12">
        <v>716709.24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38">
        <f t="shared" si="2"/>
        <v>7938.8200000000652</v>
      </c>
    </row>
    <row r="31" spans="1:17" s="20" customFormat="1" ht="16.5">
      <c r="A31" s="39"/>
      <c r="B31" s="5">
        <v>11120452</v>
      </c>
      <c r="C31" s="18" t="s">
        <v>44</v>
      </c>
      <c r="D31" s="12">
        <v>526775.18999999994</v>
      </c>
      <c r="E31" s="12">
        <v>0</v>
      </c>
      <c r="F31" s="12">
        <v>526764.56999999995</v>
      </c>
      <c r="G31" s="28" t="s">
        <v>28</v>
      </c>
      <c r="H31" s="26">
        <f t="shared" si="1"/>
        <v>10.619999999995343</v>
      </c>
      <c r="I31" s="12">
        <v>526775.18999999994</v>
      </c>
      <c r="J31" s="12">
        <v>0</v>
      </c>
      <c r="K31" s="12">
        <v>526764.56999999995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38">
        <f t="shared" si="2"/>
        <v>10.619999999995343</v>
      </c>
    </row>
    <row r="32" spans="1:17" s="20" customFormat="1" ht="16.5">
      <c r="A32" s="39"/>
      <c r="B32" s="5">
        <v>11120453</v>
      </c>
      <c r="C32" s="18" t="s">
        <v>45</v>
      </c>
      <c r="D32" s="12">
        <v>1843685.6399999997</v>
      </c>
      <c r="E32" s="12">
        <v>0</v>
      </c>
      <c r="F32" s="12">
        <v>1843674.96</v>
      </c>
      <c r="G32" s="28" t="s">
        <v>29</v>
      </c>
      <c r="H32" s="26">
        <f t="shared" si="1"/>
        <v>10.679999999701977</v>
      </c>
      <c r="I32" s="12">
        <v>1843685.6399999997</v>
      </c>
      <c r="J32" s="12">
        <v>0</v>
      </c>
      <c r="K32" s="12">
        <v>1843674.96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38">
        <f t="shared" si="2"/>
        <v>10.679999999701977</v>
      </c>
    </row>
    <row r="33" spans="1:17" ht="16.5">
      <c r="A33" s="35"/>
      <c r="B33" s="5">
        <v>11120455</v>
      </c>
      <c r="C33" s="18" t="s">
        <v>46</v>
      </c>
      <c r="D33" s="12">
        <v>1928165</v>
      </c>
      <c r="E33" s="12">
        <v>7.52</v>
      </c>
      <c r="F33" s="12">
        <v>961064</v>
      </c>
      <c r="G33" s="28" t="s">
        <v>30</v>
      </c>
      <c r="H33" s="26">
        <f t="shared" si="1"/>
        <v>967108.52</v>
      </c>
      <c r="I33" s="12">
        <v>1928165</v>
      </c>
      <c r="J33" s="12">
        <v>7.52</v>
      </c>
      <c r="K33" s="12">
        <v>961064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38">
        <f t="shared" si="2"/>
        <v>967108.52</v>
      </c>
    </row>
    <row r="34" spans="1:17" ht="16.5">
      <c r="A34" s="35"/>
      <c r="B34" s="5">
        <v>11120456</v>
      </c>
      <c r="C34" s="18" t="s">
        <v>54</v>
      </c>
      <c r="D34" s="12">
        <v>200000</v>
      </c>
      <c r="E34" s="12">
        <v>0.33</v>
      </c>
      <c r="F34" s="12">
        <v>0</v>
      </c>
      <c r="G34" s="28" t="s">
        <v>30</v>
      </c>
      <c r="H34" s="26">
        <f t="shared" ref="H34" si="4">D34+E34-F34</f>
        <v>200000.33</v>
      </c>
      <c r="I34" s="12">
        <v>200000</v>
      </c>
      <c r="J34" s="12">
        <v>0.33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38">
        <f t="shared" ref="Q34" si="5">I34+J34-K34</f>
        <v>200000.33</v>
      </c>
    </row>
    <row r="35" spans="1:17" ht="16.5">
      <c r="A35" s="35"/>
      <c r="B35" s="5">
        <v>11120457</v>
      </c>
      <c r="C35" s="18" t="s">
        <v>56</v>
      </c>
      <c r="D35" s="12">
        <v>0</v>
      </c>
      <c r="E35" s="12">
        <v>13496376.35</v>
      </c>
      <c r="F35" s="12">
        <v>0</v>
      </c>
      <c r="G35" s="28" t="s">
        <v>57</v>
      </c>
      <c r="H35" s="26">
        <f t="shared" ref="H35" si="6">D35+E35-F35</f>
        <v>13496376.35</v>
      </c>
      <c r="I35" s="12">
        <v>0</v>
      </c>
      <c r="J35" s="12">
        <v>13496376.35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38">
        <f t="shared" ref="Q35" si="7">I35+J35-K35</f>
        <v>13496376.35</v>
      </c>
    </row>
    <row r="36" spans="1:17" ht="17.25" thickBot="1">
      <c r="A36" s="40"/>
      <c r="B36" s="41"/>
      <c r="C36" s="42"/>
      <c r="D36" s="43"/>
      <c r="E36" s="43"/>
      <c r="F36" s="43"/>
      <c r="G36" s="44"/>
      <c r="H36" s="45"/>
      <c r="I36" s="45"/>
      <c r="J36" s="43"/>
      <c r="K36" s="43"/>
      <c r="L36" s="43"/>
      <c r="M36" s="43"/>
      <c r="N36" s="43"/>
      <c r="O36" s="43"/>
      <c r="P36" s="43"/>
      <c r="Q36" s="46"/>
    </row>
    <row r="37" spans="1:17">
      <c r="I37" s="15"/>
      <c r="J37" s="15"/>
      <c r="K37" s="15"/>
      <c r="L37" s="15"/>
      <c r="M37" s="15"/>
      <c r="N37" s="15"/>
    </row>
    <row r="38" spans="1:17">
      <c r="I38" s="15"/>
      <c r="J38" s="15"/>
      <c r="K38" s="15"/>
      <c r="L38" s="15"/>
      <c r="M38" s="15"/>
      <c r="N38" s="15"/>
    </row>
  </sheetData>
  <sortState ref="B14:Q38">
    <sortCondition ref="B14:B38"/>
  </sortState>
  <mergeCells count="16">
    <mergeCell ref="B4:Q4"/>
    <mergeCell ref="B5:Q5"/>
    <mergeCell ref="B10:B12"/>
    <mergeCell ref="C10:C12"/>
    <mergeCell ref="D10:H10"/>
    <mergeCell ref="I10:Q10"/>
    <mergeCell ref="D11:D12"/>
    <mergeCell ref="E11:E12"/>
    <mergeCell ref="F11:F12"/>
    <mergeCell ref="H11:H12"/>
    <mergeCell ref="G11:G12"/>
    <mergeCell ref="I11:I12"/>
    <mergeCell ref="J11:J12"/>
    <mergeCell ref="K11:K12"/>
    <mergeCell ref="L11:P11"/>
    <mergeCell ref="Q11:Q12"/>
  </mergeCells>
  <pageMargins left="0.51181102362204722" right="0.51181102362204722" top="0.74803149606299213" bottom="0.74803149606299213" header="0.31496062992125984" footer="0.31496062992125984"/>
  <pageSetup scale="4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 2017</vt:lpstr>
      <vt:lpstr>'JUNIO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Yobas</cp:lastModifiedBy>
  <cp:lastPrinted>2017-07-18T17:35:22Z</cp:lastPrinted>
  <dcterms:created xsi:type="dcterms:W3CDTF">2015-03-03T00:54:22Z</dcterms:created>
  <dcterms:modified xsi:type="dcterms:W3CDTF">2017-07-18T17:42:21Z</dcterms:modified>
</cp:coreProperties>
</file>