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35" windowWidth="20055" windowHeight="7170"/>
  </bookViews>
  <sheets>
    <sheet name="INTEG_ING" sheetId="1" r:id="rId1"/>
  </sheets>
  <externalReferences>
    <externalReference r:id="rId2"/>
    <externalReference r:id="rId3"/>
    <externalReference r:id="rId4"/>
    <externalReference r:id="rId5"/>
    <externalReference r:id="rId6"/>
  </externalReferences>
  <definedNames>
    <definedName name="DDD">#REF!</definedName>
    <definedName name="depreciacion">#REF!</definedName>
    <definedName name="DFG">[3]Tablas!#REF!</definedName>
    <definedName name="ESTADO">[4]Tablas!#REF!</definedName>
    <definedName name="eter">#REF!</definedName>
    <definedName name="EVHP">[3]Tablas!#REF!</definedName>
    <definedName name="EWW">[3]Tablas!#REF!</definedName>
    <definedName name="FF">[3]Tablas!#REF!</definedName>
    <definedName name="GH">[3]Tablas!#REF!</definedName>
    <definedName name="HHH">[3]Tablas!#REF!</definedName>
    <definedName name="ISRA">[4]Tablas!#REF!</definedName>
    <definedName name="JKLJ">#REF!</definedName>
    <definedName name="KJK">#REF!</definedName>
    <definedName name="KJL">#REF!</definedName>
    <definedName name="M">[3]Tablas!#REF!</definedName>
    <definedName name="NM">[3]Tablas!#REF!</definedName>
    <definedName name="PROP">[4]Tablas!#REF!</definedName>
    <definedName name="RYTY">#REF!</definedName>
    <definedName name="SUBA">[4]Tablas!#REF!</definedName>
    <definedName name="_xlnm.Print_Titles" localSheetId="0">INTEG_ING!$1:$13</definedName>
    <definedName name="TRY">[3]Tablas!#REF!</definedName>
    <definedName name="USMO">#REF!</definedName>
    <definedName name="x">#REF!</definedName>
  </definedNames>
  <calcPr calcId="124519" fullCalcOnLoad="1"/>
</workbook>
</file>

<file path=xl/calcChain.xml><?xml version="1.0" encoding="utf-8"?>
<calcChain xmlns="http://schemas.openxmlformats.org/spreadsheetml/2006/main">
  <c r="K153" i="1"/>
  <c r="K152"/>
  <c r="K151"/>
  <c r="K150"/>
  <c r="K149"/>
  <c r="K148"/>
  <c r="K147"/>
  <c r="K146"/>
  <c r="K145"/>
  <c r="K144"/>
  <c r="K143"/>
  <c r="K142"/>
  <c r="K141"/>
  <c r="K140"/>
  <c r="K139"/>
  <c r="K138"/>
  <c r="K137"/>
  <c r="K136"/>
  <c r="K135"/>
  <c r="K134"/>
  <c r="K133"/>
  <c r="K132"/>
  <c r="K131"/>
  <c r="H130"/>
  <c r="K130" s="1"/>
  <c r="K129"/>
  <c r="K128"/>
  <c r="K127"/>
  <c r="K126"/>
  <c r="K125"/>
  <c r="K124"/>
  <c r="K123"/>
  <c r="K122"/>
  <c r="K121"/>
  <c r="K120"/>
  <c r="K119"/>
  <c r="K118"/>
  <c r="K117"/>
  <c r="K116"/>
  <c r="K115"/>
  <c r="K114"/>
  <c r="K113"/>
  <c r="K112"/>
  <c r="K111"/>
  <c r="K110"/>
  <c r="K109"/>
  <c r="K108"/>
  <c r="K107"/>
  <c r="K106"/>
  <c r="K105"/>
  <c r="K104"/>
  <c r="K103"/>
  <c r="K102"/>
  <c r="K101"/>
  <c r="K100"/>
  <c r="K99"/>
  <c r="K98"/>
  <c r="K97"/>
  <c r="K96"/>
  <c r="K95"/>
  <c r="K94"/>
  <c r="K93"/>
  <c r="K92"/>
  <c r="K91"/>
  <c r="K90"/>
  <c r="K89"/>
  <c r="K88"/>
  <c r="K87"/>
  <c r="K86"/>
  <c r="K85"/>
  <c r="K84"/>
  <c r="K83"/>
  <c r="K82"/>
  <c r="K81"/>
  <c r="K80"/>
  <c r="K79"/>
  <c r="K78"/>
  <c r="K77"/>
  <c r="K76"/>
  <c r="K75"/>
  <c r="K74"/>
  <c r="K73"/>
  <c r="K72"/>
  <c r="K71"/>
  <c r="K70"/>
  <c r="K69"/>
  <c r="K68"/>
  <c r="K67"/>
  <c r="K66"/>
  <c r="K65"/>
  <c r="K64"/>
  <c r="K63"/>
  <c r="K62"/>
  <c r="K61"/>
  <c r="K60"/>
  <c r="K59"/>
  <c r="K58"/>
  <c r="K57"/>
  <c r="K56"/>
  <c r="K55"/>
  <c r="K54"/>
  <c r="K53"/>
  <c r="K52"/>
  <c r="K51"/>
  <c r="K50"/>
  <c r="K49"/>
  <c r="K48"/>
  <c r="K47"/>
  <c r="K46"/>
  <c r="K45"/>
  <c r="K44"/>
  <c r="K43"/>
  <c r="K42"/>
  <c r="K41"/>
  <c r="K40"/>
  <c r="K39"/>
  <c r="K38"/>
  <c r="K37"/>
  <c r="K36"/>
  <c r="K35"/>
  <c r="K34"/>
  <c r="K33"/>
  <c r="K32"/>
  <c r="K31"/>
  <c r="K30"/>
  <c r="K29"/>
  <c r="K28"/>
  <c r="K27"/>
  <c r="K26"/>
  <c r="K25"/>
  <c r="K24"/>
  <c r="K23"/>
  <c r="K22"/>
  <c r="K21"/>
  <c r="K20"/>
  <c r="K19"/>
  <c r="K18"/>
  <c r="K17"/>
  <c r="K16"/>
  <c r="K15"/>
  <c r="K14"/>
</calcChain>
</file>

<file path=xl/sharedStrings.xml><?xml version="1.0" encoding="utf-8"?>
<sst xmlns="http://schemas.openxmlformats.org/spreadsheetml/2006/main" count="820" uniqueCount="179">
  <si>
    <t>Cuenta Pública 2016
 ESTADO ANALÍTICO DE INGRESOS INTEGRADO</t>
  </si>
  <si>
    <t>(Miles de Pesos)</t>
  </si>
  <si>
    <t>MUNICIPIO DE SAN JOSE DEL RINCON   0124</t>
  </si>
  <si>
    <r>
      <t xml:space="preserve">AL 31 DE DICIEMBRE DE 2016 </t>
    </r>
    <r>
      <rPr>
        <b/>
        <sz val="8"/>
        <rFont val="Arial"/>
        <family val="2"/>
      </rPr>
      <t>(2)</t>
    </r>
  </si>
  <si>
    <r>
      <t>Cuenta</t>
    </r>
    <r>
      <rPr>
        <sz val="10"/>
        <rFont val="Arial"/>
        <family val="2"/>
      </rPr>
      <t xml:space="preserve"> (3)</t>
    </r>
  </si>
  <si>
    <r>
      <t xml:space="preserve">Rubro de los Ingresos  </t>
    </r>
    <r>
      <rPr>
        <sz val="10"/>
        <rFont val="Arial"/>
        <family val="2"/>
      </rPr>
      <t>(4)</t>
    </r>
  </si>
  <si>
    <t>Municipio</t>
  </si>
  <si>
    <t>DIF</t>
  </si>
  <si>
    <t>ODAS</t>
  </si>
  <si>
    <t>INSTITUTO DEL DEPORTE</t>
  </si>
  <si>
    <t>Integración del Ingreso Recaudado (6)                                                                                                      E=A+B+C+D</t>
  </si>
  <si>
    <t>Ingreso Recaudado (5)                                            A</t>
  </si>
  <si>
    <t>Ingreso Recaudado (5)                                          B</t>
  </si>
  <si>
    <t>Ingreso Recaudado (5)                                        C</t>
  </si>
  <si>
    <t>Ingreso Recaudado (5)                                                 D</t>
  </si>
  <si>
    <t>A</t>
  </si>
  <si>
    <t>B</t>
  </si>
  <si>
    <t>C</t>
  </si>
  <si>
    <t>D</t>
  </si>
  <si>
    <t>E=A+B+C+D</t>
  </si>
  <si>
    <t>8110</t>
  </si>
  <si>
    <t>4000</t>
  </si>
  <si>
    <t/>
  </si>
  <si>
    <t>INGRESOS</t>
  </si>
  <si>
    <t>4100</t>
  </si>
  <si>
    <t>Ingresos de Gestión</t>
  </si>
  <si>
    <t>4110</t>
  </si>
  <si>
    <t>Impuestos</t>
  </si>
  <si>
    <t>4112</t>
  </si>
  <si>
    <t>Impuestos sobre el Patrimonio</t>
  </si>
  <si>
    <t>001</t>
  </si>
  <si>
    <t>002</t>
  </si>
  <si>
    <t>Predial</t>
  </si>
  <si>
    <t>Sobre Adquisición de Inmuebles y Otras Operaciones Traslativas de Dominio de Inmuebles</t>
  </si>
  <si>
    <t>4117</t>
  </si>
  <si>
    <t>Accesorios de Impuestos</t>
  </si>
  <si>
    <t>007</t>
  </si>
  <si>
    <t>Recargos</t>
  </si>
  <si>
    <t>4119</t>
  </si>
  <si>
    <t>Otros Impuestos</t>
  </si>
  <si>
    <t>009</t>
  </si>
  <si>
    <t>Sobre Anuncios Publicitarios</t>
  </si>
  <si>
    <t>Sobre Diversiones, Juegos y Espectáculos Públicos</t>
  </si>
  <si>
    <t>Subtotal (7)</t>
  </si>
  <si>
    <t>4140</t>
  </si>
  <si>
    <t>Derechos</t>
  </si>
  <si>
    <t>4141</t>
  </si>
  <si>
    <t>Derechos por el Uso, Goce, Aprovechamiento o Explotación de Bienes de Dominio Público</t>
  </si>
  <si>
    <t>004</t>
  </si>
  <si>
    <t>Por Uso de Vías y Áreas Públicas para el ejercicio de Actividades Comerciales y de Servicios</t>
  </si>
  <si>
    <t>4143</t>
  </si>
  <si>
    <t>Derechos por Prestación de Servicios</t>
  </si>
  <si>
    <t>003</t>
  </si>
  <si>
    <t>Suministro de Agua Potable</t>
  </si>
  <si>
    <t>Conexiones a los Sistemas de Agua y Drenaje</t>
  </si>
  <si>
    <t>012</t>
  </si>
  <si>
    <t>Agua en Pipas (Carga)</t>
  </si>
  <si>
    <t>017</t>
  </si>
  <si>
    <t>Otros</t>
  </si>
  <si>
    <t>020</t>
  </si>
  <si>
    <t>Del Registro Civil</t>
  </si>
  <si>
    <t>021</t>
  </si>
  <si>
    <t>De Desarrollo Urbano y Obras Públicas</t>
  </si>
  <si>
    <t>022</t>
  </si>
  <si>
    <t>Por Servicios Prestados por Autoridades Fiscales, Administrativas y de Acceso a la Información Pública</t>
  </si>
  <si>
    <t>026</t>
  </si>
  <si>
    <t>Por la Expedición o Refrendo Anual de Licencias Para la Venta de Bebidas Alcohólicas al Público</t>
  </si>
  <si>
    <t>027</t>
  </si>
  <si>
    <t>Por Servicios Prestados por Autoridades de Seguridad Pública</t>
  </si>
  <si>
    <t>028</t>
  </si>
  <si>
    <t>Por Servicios Prestados por las Autoridades de Catastro</t>
  </si>
  <si>
    <t>4144</t>
  </si>
  <si>
    <t>Accesorios de Derechos</t>
  </si>
  <si>
    <t>4150</t>
  </si>
  <si>
    <t>Productos de Tipo Corriente</t>
  </si>
  <si>
    <t>4151</t>
  </si>
  <si>
    <t>Productos Derivados del Uso y Aprovechamiento de Bienes no Sujetos a Régimen de Dominio Público</t>
  </si>
  <si>
    <t>005</t>
  </si>
  <si>
    <t>Impresos y Papel Especial</t>
  </si>
  <si>
    <t>4159</t>
  </si>
  <si>
    <t>Otros Productos que Generan Ingresos Corrientes</t>
  </si>
  <si>
    <t>En General, todos aquellos Ing que perciba la Hda Mpal, der de Act que no son Propias de Derecho Público</t>
  </si>
  <si>
    <t>4160</t>
  </si>
  <si>
    <t>Aprovechamientos de Tipo Corriente</t>
  </si>
  <si>
    <t>4162</t>
  </si>
  <si>
    <t>Multas</t>
  </si>
  <si>
    <t>006</t>
  </si>
  <si>
    <t>Sanciones Administrativas</t>
  </si>
  <si>
    <t>4163</t>
  </si>
  <si>
    <t>Indemnizaciones</t>
  </si>
  <si>
    <t>Indemnizaciones por daños a bienes municipales</t>
  </si>
  <si>
    <t>4164</t>
  </si>
  <si>
    <t>Reintegros</t>
  </si>
  <si>
    <t>4170</t>
  </si>
  <si>
    <t>Ingresos por Venta de Bienes y Servicios</t>
  </si>
  <si>
    <t>4173</t>
  </si>
  <si>
    <t>Ingresos por Venta de Bienes y Servicios de Organismos Descentralizados</t>
  </si>
  <si>
    <t>Servicios Médicos</t>
  </si>
  <si>
    <t>Huertos Familiares</t>
  </si>
  <si>
    <t>010</t>
  </si>
  <si>
    <t>Servicios de Laboratorio</t>
  </si>
  <si>
    <t>013</t>
  </si>
  <si>
    <t>Desayunos Escolares</t>
  </si>
  <si>
    <t>015</t>
  </si>
  <si>
    <t>Servicios Jurídicos</t>
  </si>
  <si>
    <t>016</t>
  </si>
  <si>
    <t>Servicios Psicológicos</t>
  </si>
  <si>
    <t>Servicios de Terapia y Discapacidad</t>
  </si>
  <si>
    <t>018</t>
  </si>
  <si>
    <t>Ingresos diversos</t>
  </si>
  <si>
    <t>4200</t>
  </si>
  <si>
    <t>Participaciones, Aportaciones, Transferencias, Asignaciones, Subsidios y Otras Ayudas</t>
  </si>
  <si>
    <t>4210</t>
  </si>
  <si>
    <t>Participaciones y Aportaciones</t>
  </si>
  <si>
    <t>4211</t>
  </si>
  <si>
    <t>Participaciones</t>
  </si>
  <si>
    <t>Fondo General de Participaciones</t>
  </si>
  <si>
    <t>Fondo de Fomentos Municipal</t>
  </si>
  <si>
    <t>Fondo de Fiscalización y Recaudacion</t>
  </si>
  <si>
    <t>Correspondientes al Impuesto Especial sobre Producción y Servicios</t>
  </si>
  <si>
    <t>Correspondientes al Impuesto Sobre Automóviles Nuevos</t>
  </si>
  <si>
    <t>Correspondientes al Impuesto Sobre Tenencia o Uso de Vehículos</t>
  </si>
  <si>
    <t>008</t>
  </si>
  <si>
    <t>Las derivadas de la aplicación del artículo 4-A de la Ley de Coordinación Fiscal</t>
  </si>
  <si>
    <t>Del Impuesto Sobre Tenencia o Uso de Vehículos Automotores</t>
  </si>
  <si>
    <t>Del Impuesto Sobre Adquisición de Vehículos Usados</t>
  </si>
  <si>
    <t>011</t>
  </si>
  <si>
    <t>Del Impuesto Sobre Loterías, Rifas, Sorteos, Concursos y Juegos Permitidos con Cruce de Apuestas</t>
  </si>
  <si>
    <t>Programa de Acciones para el Desarrollo (PAD)</t>
  </si>
  <si>
    <t>014</t>
  </si>
  <si>
    <t>Fondo Estatal de Fortalecimiento Municipal (FEFOM)</t>
  </si>
  <si>
    <t>Remanentes Gasto de Inversión Sectorial (GIS)</t>
  </si>
  <si>
    <t>Remanentes Programa de Apoyo al Gasto de Inversión de los Municipios (PAGIM)</t>
  </si>
  <si>
    <t>Otros Recursos Estatales</t>
  </si>
  <si>
    <t>Impuesto Sobre la Renta Efectivamente Pagado</t>
  </si>
  <si>
    <t>4212</t>
  </si>
  <si>
    <t>Aportaciones</t>
  </si>
  <si>
    <t>Fondo de Aportaciones para Infraestructura Social Municipal</t>
  </si>
  <si>
    <t>Fondo de Aport para el Fort de los Mpios y de las Demarcaciones Territoriales del Distrito Federal</t>
  </si>
  <si>
    <t>Remanentes de Ramo 33</t>
  </si>
  <si>
    <t>Remanentes Otros Recursos Federales</t>
  </si>
  <si>
    <t>Otros Recursos Federales</t>
  </si>
  <si>
    <t>4213</t>
  </si>
  <si>
    <t>Convenios</t>
  </si>
  <si>
    <t>Multas Federales No Fiscales</t>
  </si>
  <si>
    <t>4223</t>
  </si>
  <si>
    <t>Transferencias Asignaciones, Subsidios y Otras Ayudas</t>
  </si>
  <si>
    <t>Subsidios y Subvenciones</t>
  </si>
  <si>
    <t>4300</t>
  </si>
  <si>
    <t>Otros Ingresos y Beneficios</t>
  </si>
  <si>
    <t>4310</t>
  </si>
  <si>
    <t>Ingresos Financieros</t>
  </si>
  <si>
    <t>4311</t>
  </si>
  <si>
    <t>Intereses Ganados de Valores, Créditos, Bonos y Otros</t>
  </si>
  <si>
    <t>Derivados de Recursos Propios</t>
  </si>
  <si>
    <t>Derivados de Participaciones Federales</t>
  </si>
  <si>
    <t>Derivados del Ramo 33</t>
  </si>
  <si>
    <t>Derivados de Recursos de Programas Estatales</t>
  </si>
  <si>
    <t>4350</t>
  </si>
  <si>
    <t>Ingresos Extraordinarios</t>
  </si>
  <si>
    <t>4351</t>
  </si>
  <si>
    <t>Ingresos derivados de Financiamientos</t>
  </si>
  <si>
    <t>Instituciones Privadas</t>
  </si>
  <si>
    <t>Pasivos Generados al Cierre del Ejercicio Fiscal Pendientes de Pago</t>
  </si>
  <si>
    <t>4390</t>
  </si>
  <si>
    <t>Otros Ingresos y Beneficios Varios</t>
  </si>
  <si>
    <t>4399</t>
  </si>
  <si>
    <t>Ingresos Derivados de Ejercicios Anteriores no aplicados</t>
  </si>
  <si>
    <t>TOTAL INGRESOS:</t>
  </si>
  <si>
    <t>Nota 1: El subsidio que el Ayuntamiento otorga al sus organismos descentralizados no se registra como  ingreso recaudado,  porque el Ayuntamiento ya lo reportó en su Ley de ingresos recaudada, en el concepto de ingresos correspondiente.</t>
  </si>
  <si>
    <t>___________________________________</t>
  </si>
  <si>
    <t>PRESIDENTE</t>
  </si>
  <si>
    <t>SECRETARIO</t>
  </si>
  <si>
    <t>TESORERO</t>
  </si>
  <si>
    <t>SINDICO</t>
  </si>
  <si>
    <t>LIC. JESUS ROLANDO RANGEL ESPINOSA</t>
  </si>
  <si>
    <t>LIC. MARIA ESTHER ARRIAGA HERNANDEZ</t>
  </si>
  <si>
    <t>C.P. DARIO ANGELES FRAGOSO</t>
  </si>
  <si>
    <t>C. ARACELI FERNÁNDEZ AVILEZ</t>
  </si>
</sst>
</file>

<file path=xl/styles.xml><?xml version="1.0" encoding="utf-8"?>
<styleSheet xmlns="http://schemas.openxmlformats.org/spreadsheetml/2006/main">
  <numFmts count="4">
    <numFmt numFmtId="44" formatCode="_-&quot;$&quot;* #,##0.00_-;\-&quot;$&quot;* #,##0.00_-;_-&quot;$&quot;* &quot;-&quot;??_-;_-@_-"/>
    <numFmt numFmtId="43" formatCode="_-* #,##0.00_-;\-* #,##0.00_-;_-* &quot;-&quot;??_-;_-@_-"/>
    <numFmt numFmtId="164" formatCode="General_)"/>
    <numFmt numFmtId="165" formatCode="_-[$€-2]* #,##0.00_-;\-[$€-2]* #,##0.00_-;_-[$€-2]* &quot;-&quot;??_-"/>
  </numFmts>
  <fonts count="16">
    <font>
      <sz val="10"/>
      <name val="Arial"/>
    </font>
    <font>
      <sz val="11"/>
      <color theme="1"/>
      <name val="Calibri"/>
      <family val="2"/>
      <scheme val="minor"/>
    </font>
    <font>
      <sz val="10"/>
      <name val="Arial"/>
    </font>
    <font>
      <b/>
      <sz val="10"/>
      <color indexed="8"/>
      <name val="Arial"/>
      <family val="2"/>
    </font>
    <font>
      <b/>
      <sz val="14"/>
      <name val="Arial"/>
      <family val="2"/>
    </font>
    <font>
      <sz val="10"/>
      <name val="Arial"/>
      <family val="2"/>
    </font>
    <font>
      <sz val="11"/>
      <color indexed="8"/>
      <name val="Calibri"/>
      <family val="2"/>
    </font>
    <font>
      <b/>
      <sz val="10"/>
      <name val="Arial"/>
      <family val="2"/>
    </font>
    <font>
      <b/>
      <sz val="5"/>
      <name val="Arial"/>
      <family val="2"/>
    </font>
    <font>
      <b/>
      <sz val="8"/>
      <name val="Arial"/>
      <family val="2"/>
    </font>
    <font>
      <b/>
      <sz val="3"/>
      <name val="Arial"/>
      <family val="2"/>
    </font>
    <font>
      <b/>
      <sz val="8"/>
      <name val="Arial"/>
    </font>
    <font>
      <sz val="8"/>
      <name val="Arial"/>
    </font>
    <font>
      <sz val="8"/>
      <name val="Arial"/>
      <family val="2"/>
    </font>
    <font>
      <sz val="6"/>
      <name val="Arial"/>
    </font>
    <font>
      <sz val="10"/>
      <name val="Courier"/>
      <family val="3"/>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23">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8"/>
      </top>
      <bottom style="medium">
        <color indexed="8"/>
      </bottom>
      <diagonal/>
    </border>
  </borders>
  <cellStyleXfs count="47">
    <xf numFmtId="0" fontId="0" fillId="0" borderId="0"/>
    <xf numFmtId="0" fontId="1" fillId="0" borderId="0"/>
    <xf numFmtId="164" fontId="5" fillId="0" borderId="0"/>
    <xf numFmtId="165" fontId="5" fillId="0" borderId="0" applyFont="0" applyFill="0" applyBorder="0" applyAlignment="0" applyProtection="0"/>
    <xf numFmtId="165"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5" fillId="0" borderId="0" applyFont="0" applyFill="0" applyBorder="0" applyAlignment="0" applyProtection="0"/>
    <xf numFmtId="164" fontId="15"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9" fontId="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cellStyleXfs>
  <cellXfs count="66">
    <xf numFmtId="0" fontId="0" fillId="0" borderId="0" xfId="0"/>
    <xf numFmtId="4" fontId="0" fillId="0" borderId="0" xfId="0" applyNumberFormat="1"/>
    <xf numFmtId="0" fontId="0" fillId="0" borderId="0" xfId="0" applyAlignment="1">
      <alignment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2" xfId="0" applyFont="1" applyBorder="1" applyAlignment="1">
      <alignment horizontal="center"/>
    </xf>
    <xf numFmtId="0" fontId="3" fillId="0" borderId="3" xfId="0" applyFont="1" applyBorder="1" applyAlignment="1">
      <alignment horizontal="center"/>
    </xf>
    <xf numFmtId="0" fontId="4" fillId="2" borderId="4" xfId="0" applyFont="1" applyFill="1" applyBorder="1" applyAlignment="1">
      <alignment horizontal="center" vertical="top"/>
    </xf>
    <xf numFmtId="0" fontId="4" fillId="2" borderId="0" xfId="0" applyFont="1" applyFill="1" applyBorder="1" applyAlignment="1">
      <alignment horizontal="center" vertical="top"/>
    </xf>
    <xf numFmtId="0" fontId="5" fillId="2" borderId="0" xfId="0" applyFont="1" applyFill="1" applyBorder="1" applyAlignment="1" applyProtection="1">
      <alignment horizontal="center"/>
    </xf>
    <xf numFmtId="0" fontId="4" fillId="2" borderId="5" xfId="0" applyFont="1" applyFill="1" applyBorder="1" applyAlignment="1">
      <alignment horizontal="center" vertical="top"/>
    </xf>
    <xf numFmtId="0" fontId="4" fillId="2" borderId="4" xfId="0" applyFont="1" applyFill="1" applyBorder="1" applyAlignment="1">
      <alignment horizontal="left" vertical="top"/>
    </xf>
    <xf numFmtId="0" fontId="4" fillId="2" borderId="0" xfId="0" applyFont="1" applyFill="1" applyBorder="1" applyAlignment="1">
      <alignment horizontal="left" vertical="top"/>
    </xf>
    <xf numFmtId="0" fontId="4" fillId="2" borderId="0" xfId="0" applyFont="1" applyFill="1" applyBorder="1" applyAlignment="1">
      <alignment horizontal="center" vertical="top" wrapText="1"/>
    </xf>
    <xf numFmtId="0" fontId="5" fillId="2" borderId="0" xfId="0" applyFont="1" applyFill="1" applyBorder="1" applyAlignment="1" applyProtection="1"/>
    <xf numFmtId="0" fontId="6" fillId="0" borderId="4" xfId="1" applyFont="1" applyBorder="1"/>
    <xf numFmtId="0" fontId="7" fillId="2" borderId="0" xfId="0" applyFont="1" applyFill="1" applyBorder="1" applyAlignment="1">
      <alignment horizontal="left" vertical="top"/>
    </xf>
    <xf numFmtId="0" fontId="8" fillId="2" borderId="0" xfId="0" applyFont="1" applyFill="1" applyBorder="1" applyAlignment="1">
      <alignment horizontal="center" vertical="top" wrapText="1"/>
    </xf>
    <xf numFmtId="0" fontId="8" fillId="2" borderId="0" xfId="0" applyFont="1" applyFill="1" applyBorder="1" applyAlignment="1">
      <alignment horizontal="center" vertical="top"/>
    </xf>
    <xf numFmtId="0" fontId="7" fillId="2" borderId="0" xfId="0" applyFont="1" applyFill="1" applyBorder="1" applyAlignment="1">
      <alignment horizontal="right" vertical="top"/>
    </xf>
    <xf numFmtId="0" fontId="7" fillId="2" borderId="5" xfId="0" applyFont="1" applyFill="1" applyBorder="1" applyAlignment="1">
      <alignment horizontal="right" vertical="top"/>
    </xf>
    <xf numFmtId="0" fontId="10" fillId="2" borderId="6" xfId="0" applyFont="1" applyFill="1" applyBorder="1" applyAlignment="1">
      <alignment horizontal="center" vertical="top"/>
    </xf>
    <xf numFmtId="0" fontId="10" fillId="2" borderId="7" xfId="0" applyFont="1" applyFill="1" applyBorder="1" applyAlignment="1">
      <alignment horizontal="center" vertical="top"/>
    </xf>
    <xf numFmtId="0" fontId="10" fillId="2" borderId="7" xfId="0" applyFont="1" applyFill="1" applyBorder="1" applyAlignment="1">
      <alignment horizontal="center" vertical="top" wrapText="1"/>
    </xf>
    <xf numFmtId="0" fontId="10" fillId="2" borderId="8" xfId="0" applyFont="1" applyFill="1" applyBorder="1" applyAlignment="1">
      <alignment horizontal="center" vertical="top"/>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0" borderId="11" xfId="0" applyFont="1" applyBorder="1" applyAlignment="1">
      <alignment horizontal="center" vertical="center"/>
    </xf>
    <xf numFmtId="0" fontId="7" fillId="3" borderId="11"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3" borderId="10" xfId="0" applyFont="1" applyFill="1" applyBorder="1" applyAlignment="1">
      <alignment horizont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7" fillId="2" borderId="13" xfId="0" applyFont="1" applyFill="1" applyBorder="1" applyAlignment="1">
      <alignment horizontal="center" vertical="center" wrapText="1"/>
    </xf>
    <xf numFmtId="0" fontId="7" fillId="3" borderId="14" xfId="0" applyFont="1" applyFill="1" applyBorder="1" applyAlignment="1">
      <alignment horizontal="center" wrapText="1"/>
    </xf>
    <xf numFmtId="0" fontId="7" fillId="0" borderId="14" xfId="0" applyFont="1" applyBorder="1" applyAlignment="1">
      <alignment horizontal="center" wrapText="1"/>
    </xf>
    <xf numFmtId="0" fontId="7" fillId="3" borderId="13" xfId="0" applyFont="1" applyFill="1" applyBorder="1" applyAlignment="1">
      <alignment horizontal="center" wrapText="1"/>
    </xf>
    <xf numFmtId="0" fontId="5" fillId="0" borderId="0" xfId="0" applyFont="1" applyAlignment="1"/>
    <xf numFmtId="0" fontId="5" fillId="0" borderId="0" xfId="0" applyFont="1" applyAlignment="1">
      <alignment wrapText="1"/>
    </xf>
    <xf numFmtId="0" fontId="5" fillId="3" borderId="0" xfId="0" applyFont="1" applyFill="1" applyAlignment="1">
      <alignment horizontal="center"/>
    </xf>
    <xf numFmtId="0" fontId="5" fillId="0" borderId="0" xfId="0" applyFont="1" applyAlignment="1">
      <alignment horizontal="center"/>
    </xf>
    <xf numFmtId="0" fontId="5" fillId="0" borderId="0" xfId="0" applyFont="1" applyAlignment="1">
      <alignment horizontal="center" vertical="center"/>
    </xf>
    <xf numFmtId="4" fontId="11" fillId="0" borderId="15" xfId="0" applyNumberFormat="1" applyFont="1" applyBorder="1" applyAlignment="1">
      <alignment horizontal="left" wrapText="1"/>
    </xf>
    <xf numFmtId="4" fontId="11" fillId="0" borderId="15" xfId="0" applyNumberFormat="1" applyFont="1" applyBorder="1" applyAlignment="1">
      <alignment horizontal="right" wrapText="1"/>
    </xf>
    <xf numFmtId="4" fontId="9" fillId="0" borderId="15" xfId="0" applyNumberFormat="1" applyFont="1" applyBorder="1" applyAlignment="1">
      <alignment horizontal="right" wrapText="1"/>
    </xf>
    <xf numFmtId="4" fontId="12" fillId="0" borderId="15" xfId="0" applyNumberFormat="1" applyFont="1" applyBorder="1" applyAlignment="1">
      <alignment wrapText="1"/>
    </xf>
    <xf numFmtId="4" fontId="11" fillId="0" borderId="16" xfId="0" applyNumberFormat="1" applyFont="1" applyBorder="1" applyAlignment="1">
      <alignment horizontal="right"/>
    </xf>
    <xf numFmtId="4" fontId="9" fillId="0" borderId="15" xfId="0" applyNumberFormat="1" applyFont="1" applyBorder="1" applyAlignment="1">
      <alignment wrapText="1"/>
    </xf>
    <xf numFmtId="4" fontId="9" fillId="0" borderId="15" xfId="0" applyNumberFormat="1" applyFont="1" applyBorder="1" applyAlignment="1">
      <alignment horizontal="left" wrapText="1"/>
    </xf>
    <xf numFmtId="4" fontId="13" fillId="0" borderId="15" xfId="0" applyNumberFormat="1" applyFont="1" applyBorder="1" applyAlignment="1">
      <alignment wrapText="1"/>
    </xf>
    <xf numFmtId="4" fontId="9" fillId="0" borderId="16" xfId="0" applyNumberFormat="1" applyFont="1" applyBorder="1" applyAlignment="1">
      <alignment horizontal="right"/>
    </xf>
    <xf numFmtId="4" fontId="13" fillId="0" borderId="15" xfId="0" quotePrefix="1" applyNumberFormat="1" applyFont="1" applyBorder="1" applyAlignment="1">
      <alignment wrapText="1"/>
    </xf>
    <xf numFmtId="4" fontId="9" fillId="0" borderId="17" xfId="0" applyNumberFormat="1" applyFont="1" applyBorder="1" applyAlignment="1">
      <alignment wrapText="1"/>
    </xf>
    <xf numFmtId="4" fontId="11" fillId="0" borderId="18" xfId="0" applyNumberFormat="1" applyFont="1" applyBorder="1" applyAlignment="1">
      <alignment horizontal="right"/>
    </xf>
    <xf numFmtId="4" fontId="11" fillId="0" borderId="19" xfId="0" applyNumberFormat="1" applyFont="1" applyBorder="1" applyAlignment="1">
      <alignment horizontal="right" wrapText="1"/>
    </xf>
    <xf numFmtId="4" fontId="11" fillId="0" borderId="20" xfId="0" applyNumberFormat="1" applyFont="1" applyBorder="1" applyAlignment="1">
      <alignment horizontal="right" wrapText="1"/>
    </xf>
    <xf numFmtId="4" fontId="9" fillId="0" borderId="21" xfId="0" applyNumberFormat="1" applyFont="1" applyBorder="1" applyAlignment="1">
      <alignment horizontal="right" wrapText="1"/>
    </xf>
    <xf numFmtId="4" fontId="11" fillId="0" borderId="22" xfId="0" applyNumberFormat="1" applyFont="1" applyBorder="1" applyAlignment="1">
      <alignment horizontal="right" wrapText="1"/>
    </xf>
    <xf numFmtId="4" fontId="12" fillId="0" borderId="0" xfId="0" applyNumberFormat="1" applyFont="1"/>
    <xf numFmtId="4" fontId="0" fillId="0" borderId="0" xfId="0" applyNumberFormat="1" applyAlignment="1">
      <alignment horizontal="center" vertical="top" wrapText="1"/>
    </xf>
    <xf numFmtId="0" fontId="14" fillId="0" borderId="0" xfId="0" applyFont="1" applyAlignment="1">
      <alignment horizontal="center" vertical="top" wrapText="1"/>
    </xf>
    <xf numFmtId="0" fontId="2" fillId="0" borderId="0" xfId="0" applyFont="1" applyAlignment="1">
      <alignment horizontal="left"/>
    </xf>
  </cellXfs>
  <cellStyles count="47">
    <cellStyle name="=C:\WINNT\SYSTEM32\COMMAND.COM" xfId="2"/>
    <cellStyle name="Euro" xfId="3"/>
    <cellStyle name="Euro 2" xfId="4"/>
    <cellStyle name="Millares 2" xfId="5"/>
    <cellStyle name="Millares 2 2" xfId="6"/>
    <cellStyle name="Millares 2 3" xfId="7"/>
    <cellStyle name="Millares 3" xfId="8"/>
    <cellStyle name="Millares 3 2" xfId="9"/>
    <cellStyle name="Millares 4" xfId="10"/>
    <cellStyle name="Millares 5" xfId="11"/>
    <cellStyle name="Moneda 2" xfId="12"/>
    <cellStyle name="Moneda 3" xfId="13"/>
    <cellStyle name="Moneda 3 2" xfId="14"/>
    <cellStyle name="Moneda 4" xfId="15"/>
    <cellStyle name="Normal" xfId="0" builtinId="0"/>
    <cellStyle name="Normal 1" xfId="16"/>
    <cellStyle name="Normal 10" xfId="17"/>
    <cellStyle name="Normal 11" xfId="18"/>
    <cellStyle name="Normal 12" xfId="19"/>
    <cellStyle name="Normal 13" xfId="20"/>
    <cellStyle name="Normal 14" xfId="21"/>
    <cellStyle name="Normal 15" xfId="22"/>
    <cellStyle name="Normal 2" xfId="23"/>
    <cellStyle name="Normal 2 2" xfId="24"/>
    <cellStyle name="Normal 2 2 2" xfId="25"/>
    <cellStyle name="Normal 2 3" xfId="26"/>
    <cellStyle name="Normal 2 3 2" xfId="27"/>
    <cellStyle name="Normal 2 3 3" xfId="28"/>
    <cellStyle name="Normal 2 4" xfId="29"/>
    <cellStyle name="Normal 3" xfId="30"/>
    <cellStyle name="Normal 3 2" xfId="31"/>
    <cellStyle name="Normal 4" xfId="32"/>
    <cellStyle name="Normal 4 2" xfId="1"/>
    <cellStyle name="Normal 4 2 2" xfId="33"/>
    <cellStyle name="Normal 4 2 3" xfId="34"/>
    <cellStyle name="Normal 4 2 4" xfId="35"/>
    <cellStyle name="Normal 4 3" xfId="36"/>
    <cellStyle name="Normal 5" xfId="37"/>
    <cellStyle name="Normal 6" xfId="38"/>
    <cellStyle name="Normal 6 2" xfId="39"/>
    <cellStyle name="Normal 7" xfId="40"/>
    <cellStyle name="Normal 7 2" xfId="41"/>
    <cellStyle name="Normal 8" xfId="42"/>
    <cellStyle name="Normal 9" xfId="43"/>
    <cellStyle name="Porcentaje 2" xfId="44"/>
    <cellStyle name="Porcentual 2" xfId="45"/>
    <cellStyle name="Porcentual 2 2" xfId="4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66675</xdr:rowOff>
    </xdr:from>
    <xdr:to>
      <xdr:col>2</xdr:col>
      <xdr:colOff>0</xdr:colOff>
      <xdr:row>3</xdr:row>
      <xdr:rowOff>66675</xdr:rowOff>
    </xdr:to>
    <xdr:pic>
      <xdr:nvPicPr>
        <xdr:cNvPr id="2" name="1 Imagen" descr="logomun.bmp"/>
        <xdr:cNvPicPr>
          <a:picLocks noChangeAspect="1"/>
        </xdr:cNvPicPr>
      </xdr:nvPicPr>
      <xdr:blipFill>
        <a:blip xmlns:r="http://schemas.openxmlformats.org/officeDocument/2006/relationships" r:embed="rId1"/>
        <a:srcRect/>
        <a:stretch>
          <a:fillRect/>
        </a:stretch>
      </xdr:blipFill>
      <xdr:spPr bwMode="auto">
        <a:xfrm>
          <a:off x="133350" y="66675"/>
          <a:ext cx="628650" cy="4857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UENTAPUBLICA\2013\29ForCtaPubMpal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LAPDELL\Downloads\05_ForCtaPub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MUNICIPIOS%20REALIZADOS\CALCULO%20DE%20ISR\CALCULO%20DE%20IMPUESTO%20ISR.AYAPANG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192.168.125.14/MUNICIPIOS%20REALIZADOS/CALCULO%20DE%20ISR/CALCULO%20DE%20IMPUESTO%20ISR.AYAPANG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cuentaPublica201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SFC"/>
      <sheetName val="NOTAS ESFC"/>
      <sheetName val="ANEXO ESFC"/>
      <sheetName val="EVHP"/>
      <sheetName val="NOTAS EDO VHP"/>
      <sheetName val="EFE"/>
      <sheetName val="EAA"/>
      <sheetName val="REP.DEUD.PUB "/>
      <sheetName val="EAIP"/>
      <sheetName val="INTEGRACIÓN DE INGRESOS"/>
      <sheetName val="EEP"/>
      <sheetName val="INTEGRACIÓN DE EGRESOS"/>
      <sheetName val="NOTAS CEP"/>
      <sheetName val="ESTADO DE ACTIVIDADES"/>
      <sheetName val="NOTAS EDO DE ACT."/>
      <sheetName val="INF OBRA T"/>
      <sheetName val="INF OBRA P"/>
      <sheetName val="DEPURACION OBRA"/>
      <sheetName val="NOTAS DEUPUB"/>
      <sheetName val=" BM"/>
      <sheetName val="BINM"/>
      <sheetName val="CAP R-33"/>
      <sheetName val="APLIC R-33"/>
      <sheetName val="CLASIF. ADMITIVA GTO"/>
      <sheetName val="CLASF.FUNCIONAL DEL GTO"/>
      <sheetName val="SUBSID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STRUCTIVO DE CUM PROG"/>
      <sheetName val="METAS FÍSICAS"/>
      <sheetName val="INSTRUCTIVO METAS FISC"/>
      <sheetName val="iNSTRUCTIVO DOC DESA INSTIT"/>
      <sheetName val="iNSTRUCTIVO TRANSPARENCIA"/>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NCILIACIÓN DEL CALCULO"/>
      <sheetName val="IMPUESTO QUINCENAL"/>
      <sheetName val="Tablas"/>
    </sheetNames>
    <sheetDataSet>
      <sheetData sheetId="0"/>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ONCILIACIÓN DEL CALCULO"/>
      <sheetName val="IMPUESTO QUINCENAL"/>
      <sheetName val="Tablas"/>
    </sheetNames>
    <sheetDataSet>
      <sheetData sheetId="0"/>
      <sheetData sheetId="1"/>
      <sheetData sheetId="2"/>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NEXO_SPFC"/>
      <sheetName val="ESTADO DE ACTIVIDADES"/>
      <sheetName val="EVHP"/>
      <sheetName val="ECSF"/>
      <sheetName val="EFE"/>
      <sheetName val="EAA"/>
      <sheetName val="EADyOP"/>
      <sheetName val="REP.DEUD."/>
      <sheetName val="Notas a los Estados Financieros"/>
      <sheetName val="ESFC_CONS"/>
      <sheetName val="EDO_ACTIVCons"/>
      <sheetName val="EVHPCons"/>
      <sheetName val="ECSFCons"/>
      <sheetName val="EFECons"/>
      <sheetName val="EAIP"/>
      <sheetName val="EAEPE"/>
      <sheetName val="INTEG_ING"/>
      <sheetName val="INTEG_EGR"/>
      <sheetName val="EAEPE ECONOMICA"/>
      <sheetName val="CLASIF_ADMIN_GTO"/>
      <sheetName val="FINALIDAD Y FUNCION"/>
      <sheetName val="GTO_C_PROGRAMATICA"/>
      <sheetName val="INF OBRA T"/>
      <sheetName val="INF CONSTR PROC"/>
      <sheetName val="DEP OBRAS"/>
      <sheetName val="Altas y Bajas B M"/>
      <sheetName val="Altas y Bajas B INM"/>
      <sheetName val="CAP_R_33"/>
      <sheetName val="APLIC_R_33"/>
      <sheetName val="OTROS RECURSOS FEDERALES"/>
      <sheetName val="CTAS BANCARIAS (2)"/>
      <sheetName val="RETENCIONES R-33"/>
      <sheetName val="INFRAES EST Y MUN"/>
      <sheetName val="ConciliacionIng"/>
      <sheetName val="CONCILIACION EGRESOS"/>
      <sheetName val="CONCILIACIÓN CTA PUBLICA BI"/>
      <sheetName val="CONCILIACIÓN CTA PUBLICA BM"/>
      <sheetName val="hoja_trabajo_conciliacion"/>
      <sheetName val="INV INM"/>
      <sheetName val="INV MUE"/>
      <sheetName val="INV BAJ COST"/>
      <sheetName val="DEPR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50"/>
  </sheetPr>
  <dimension ref="A5:K170"/>
  <sheetViews>
    <sheetView tabSelected="1" zoomScale="75" zoomScaleNormal="75" workbookViewId="0">
      <selection activeCell="F163" sqref="F163:K167"/>
    </sheetView>
  </sheetViews>
  <sheetFormatPr baseColWidth="10" defaultRowHeight="12.75"/>
  <cols>
    <col min="1" max="5" width="5.7109375" style="1" customWidth="1"/>
    <col min="6" max="6" width="75.7109375" style="2" customWidth="1"/>
    <col min="7" max="11" width="24.7109375" style="1" customWidth="1"/>
    <col min="12" max="16384" width="11.42578125" style="1"/>
  </cols>
  <sheetData>
    <row r="5" spans="1:11" ht="13.5" thickBot="1"/>
    <row r="6" spans="1:11" ht="31.5" customHeight="1" thickTop="1">
      <c r="A6" s="3" t="s">
        <v>0</v>
      </c>
      <c r="B6" s="4"/>
      <c r="C6" s="4"/>
      <c r="D6" s="4"/>
      <c r="E6" s="4"/>
      <c r="F6" s="5"/>
      <c r="G6" s="5"/>
      <c r="H6" s="5"/>
      <c r="I6" s="5"/>
      <c r="J6" s="5"/>
      <c r="K6" s="6"/>
    </row>
    <row r="7" spans="1:11" ht="18">
      <c r="A7" s="7"/>
      <c r="B7" s="8"/>
      <c r="C7" s="8"/>
      <c r="D7" s="8"/>
      <c r="E7" s="8"/>
      <c r="F7" s="9" t="s">
        <v>1</v>
      </c>
      <c r="G7" s="9"/>
      <c r="H7" s="9"/>
      <c r="I7" s="9"/>
      <c r="J7" s="9"/>
      <c r="K7" s="10"/>
    </row>
    <row r="8" spans="1:11" ht="18">
      <c r="A8" s="11"/>
      <c r="B8" s="12"/>
      <c r="C8" s="12"/>
      <c r="D8" s="12"/>
      <c r="E8" s="12"/>
      <c r="F8" s="13"/>
      <c r="G8" s="8"/>
      <c r="H8" s="14"/>
      <c r="I8" s="14"/>
      <c r="J8" s="8"/>
      <c r="K8" s="10"/>
    </row>
    <row r="9" spans="1:11" ht="15">
      <c r="A9" s="15" t="s">
        <v>2</v>
      </c>
      <c r="B9" s="16"/>
      <c r="C9" s="16"/>
      <c r="D9" s="16"/>
      <c r="E9" s="16"/>
      <c r="F9" s="17"/>
      <c r="G9" s="18"/>
      <c r="H9" s="19"/>
      <c r="I9" s="19"/>
      <c r="K9" s="20" t="s">
        <v>3</v>
      </c>
    </row>
    <row r="10" spans="1:11" ht="8.25" customHeight="1" thickBot="1">
      <c r="A10" s="21"/>
      <c r="B10" s="22"/>
      <c r="C10" s="22"/>
      <c r="D10" s="22"/>
      <c r="E10" s="22"/>
      <c r="F10" s="23"/>
      <c r="G10" s="22"/>
      <c r="H10" s="22"/>
      <c r="I10" s="22"/>
      <c r="J10" s="22"/>
      <c r="K10" s="24"/>
    </row>
    <row r="11" spans="1:11" ht="39.75" customHeight="1" thickTop="1">
      <c r="A11" s="25" t="s">
        <v>4</v>
      </c>
      <c r="B11" s="26"/>
      <c r="C11" s="26"/>
      <c r="D11" s="26"/>
      <c r="E11" s="27"/>
      <c r="F11" s="28" t="s">
        <v>5</v>
      </c>
      <c r="G11" s="29" t="s">
        <v>6</v>
      </c>
      <c r="H11" s="30" t="s">
        <v>7</v>
      </c>
      <c r="I11" s="31" t="s">
        <v>8</v>
      </c>
      <c r="J11" s="32" t="s">
        <v>9</v>
      </c>
      <c r="K11" s="33" t="s">
        <v>10</v>
      </c>
    </row>
    <row r="12" spans="1:11" ht="54.75" customHeight="1" thickBot="1">
      <c r="A12" s="34"/>
      <c r="B12" s="35"/>
      <c r="C12" s="35"/>
      <c r="D12" s="35"/>
      <c r="E12" s="36"/>
      <c r="F12" s="37"/>
      <c r="G12" s="38" t="s">
        <v>11</v>
      </c>
      <c r="H12" s="39" t="s">
        <v>12</v>
      </c>
      <c r="I12" s="38" t="s">
        <v>13</v>
      </c>
      <c r="J12" s="39" t="s">
        <v>14</v>
      </c>
      <c r="K12" s="40"/>
    </row>
    <row r="13" spans="1:11" ht="13.5" hidden="1" thickTop="1">
      <c r="A13" s="41"/>
      <c r="B13" s="41"/>
      <c r="C13" s="41"/>
      <c r="D13" s="41"/>
      <c r="E13" s="41"/>
      <c r="F13" s="42"/>
      <c r="G13" s="43" t="s">
        <v>15</v>
      </c>
      <c r="H13" s="44" t="s">
        <v>16</v>
      </c>
      <c r="I13" s="43" t="s">
        <v>17</v>
      </c>
      <c r="J13" s="45" t="s">
        <v>18</v>
      </c>
      <c r="K13" s="43" t="s">
        <v>19</v>
      </c>
    </row>
    <row r="14" spans="1:11" ht="13.5" thickTop="1">
      <c r="A14" s="46" t="s">
        <v>20</v>
      </c>
      <c r="B14" s="46" t="s">
        <v>21</v>
      </c>
      <c r="C14" s="46" t="s">
        <v>22</v>
      </c>
      <c r="D14" s="46" t="s">
        <v>22</v>
      </c>
      <c r="E14" s="46" t="s">
        <v>22</v>
      </c>
      <c r="F14" s="46" t="s">
        <v>23</v>
      </c>
      <c r="G14" s="47">
        <v>378298.39</v>
      </c>
      <c r="H14" s="48">
        <v>2530.5500000000002</v>
      </c>
      <c r="I14" s="49"/>
      <c r="J14" s="49"/>
      <c r="K14" s="47">
        <f t="shared" ref="K14:K77" si="0">G14+H14+I14+J14</f>
        <v>380828.94</v>
      </c>
    </row>
    <row r="15" spans="1:11">
      <c r="A15" s="46" t="s">
        <v>20</v>
      </c>
      <c r="B15" s="46" t="s">
        <v>24</v>
      </c>
      <c r="C15" s="46" t="s">
        <v>22</v>
      </c>
      <c r="D15" s="46" t="s">
        <v>22</v>
      </c>
      <c r="E15" s="46" t="s">
        <v>22</v>
      </c>
      <c r="F15" s="46" t="s">
        <v>25</v>
      </c>
      <c r="G15" s="47">
        <v>5861.42</v>
      </c>
      <c r="H15" s="48">
        <v>1332.08</v>
      </c>
      <c r="I15" s="49"/>
      <c r="J15" s="49"/>
      <c r="K15" s="47">
        <f t="shared" si="0"/>
        <v>7193.5</v>
      </c>
    </row>
    <row r="16" spans="1:11">
      <c r="A16" s="46" t="s">
        <v>20</v>
      </c>
      <c r="B16" s="46" t="s">
        <v>26</v>
      </c>
      <c r="C16" s="46" t="s">
        <v>22</v>
      </c>
      <c r="D16" s="46" t="s">
        <v>22</v>
      </c>
      <c r="E16" s="46" t="s">
        <v>22</v>
      </c>
      <c r="F16" s="46" t="s">
        <v>27</v>
      </c>
      <c r="G16" s="47">
        <v>2835.01</v>
      </c>
      <c r="H16" s="49"/>
      <c r="I16" s="49"/>
      <c r="J16" s="49"/>
      <c r="K16" s="47">
        <f>G16+H16+I16+J16</f>
        <v>2835.01</v>
      </c>
    </row>
    <row r="17" spans="1:11">
      <c r="A17" s="49" t="s">
        <v>20</v>
      </c>
      <c r="B17" s="49" t="s">
        <v>28</v>
      </c>
      <c r="C17" s="49" t="s">
        <v>22</v>
      </c>
      <c r="D17" s="49" t="s">
        <v>22</v>
      </c>
      <c r="E17" s="49" t="s">
        <v>22</v>
      </c>
      <c r="F17" s="49" t="s">
        <v>29</v>
      </c>
      <c r="G17" s="49">
        <v>2578.29</v>
      </c>
      <c r="H17" s="49"/>
      <c r="I17" s="49"/>
      <c r="J17" s="49"/>
      <c r="K17" s="49">
        <f>G17+H17+I17+J17</f>
        <v>2578.29</v>
      </c>
    </row>
    <row r="18" spans="1:11">
      <c r="A18" s="49" t="s">
        <v>20</v>
      </c>
      <c r="B18" s="49" t="s">
        <v>28</v>
      </c>
      <c r="C18" s="49" t="s">
        <v>30</v>
      </c>
      <c r="D18" s="49" t="s">
        <v>22</v>
      </c>
      <c r="E18" s="49" t="s">
        <v>22</v>
      </c>
      <c r="F18" s="49" t="s">
        <v>29</v>
      </c>
      <c r="G18" s="49">
        <v>2578.29</v>
      </c>
      <c r="H18" s="49"/>
      <c r="I18" s="49"/>
      <c r="J18" s="49"/>
      <c r="K18" s="49">
        <f>G18+H18+I18+J18</f>
        <v>2578.29</v>
      </c>
    </row>
    <row r="19" spans="1:11">
      <c r="A19" s="49" t="s">
        <v>20</v>
      </c>
      <c r="B19" s="49" t="s">
        <v>28</v>
      </c>
      <c r="C19" s="49" t="s">
        <v>30</v>
      </c>
      <c r="D19" s="49" t="s">
        <v>31</v>
      </c>
      <c r="E19" s="49" t="s">
        <v>22</v>
      </c>
      <c r="F19" s="49" t="s">
        <v>29</v>
      </c>
      <c r="G19" s="49">
        <v>2578.29</v>
      </c>
      <c r="H19" s="49"/>
      <c r="I19" s="49"/>
      <c r="J19" s="49"/>
      <c r="K19" s="49">
        <f>G19+H19+I19+J19</f>
        <v>2578.29</v>
      </c>
    </row>
    <row r="20" spans="1:11">
      <c r="A20" s="49" t="s">
        <v>20</v>
      </c>
      <c r="B20" s="49" t="s">
        <v>28</v>
      </c>
      <c r="C20" s="49" t="s">
        <v>30</v>
      </c>
      <c r="D20" s="49" t="s">
        <v>31</v>
      </c>
      <c r="E20" s="49" t="s">
        <v>30</v>
      </c>
      <c r="F20" s="49" t="s">
        <v>32</v>
      </c>
      <c r="G20" s="49">
        <v>2488.52</v>
      </c>
      <c r="H20" s="49"/>
      <c r="I20" s="49"/>
      <c r="J20" s="49"/>
      <c r="K20" s="49">
        <f>G20+H20+I20+J20</f>
        <v>2488.52</v>
      </c>
    </row>
    <row r="21" spans="1:11">
      <c r="A21" s="49" t="s">
        <v>20</v>
      </c>
      <c r="B21" s="49" t="s">
        <v>28</v>
      </c>
      <c r="C21" s="49" t="s">
        <v>30</v>
      </c>
      <c r="D21" s="49" t="s">
        <v>31</v>
      </c>
      <c r="E21" s="49" t="s">
        <v>31</v>
      </c>
      <c r="F21" s="49" t="s">
        <v>33</v>
      </c>
      <c r="G21" s="49">
        <v>89.77</v>
      </c>
      <c r="H21" s="49"/>
      <c r="I21" s="49"/>
      <c r="J21" s="49"/>
      <c r="K21" s="49">
        <f t="shared" si="0"/>
        <v>89.77</v>
      </c>
    </row>
    <row r="22" spans="1:11">
      <c r="A22" s="49" t="s">
        <v>20</v>
      </c>
      <c r="B22" s="49" t="s">
        <v>34</v>
      </c>
      <c r="C22" s="49" t="s">
        <v>22</v>
      </c>
      <c r="D22" s="49" t="s">
        <v>22</v>
      </c>
      <c r="E22" s="49" t="s">
        <v>22</v>
      </c>
      <c r="F22" s="49" t="s">
        <v>35</v>
      </c>
      <c r="G22" s="49">
        <v>216.15</v>
      </c>
      <c r="H22" s="49"/>
      <c r="I22" s="49"/>
      <c r="J22" s="49"/>
      <c r="K22" s="49">
        <f t="shared" si="0"/>
        <v>216.15</v>
      </c>
    </row>
    <row r="23" spans="1:11">
      <c r="A23" s="49" t="s">
        <v>20</v>
      </c>
      <c r="B23" s="49" t="s">
        <v>34</v>
      </c>
      <c r="C23" s="49" t="s">
        <v>30</v>
      </c>
      <c r="D23" s="49" t="s">
        <v>22</v>
      </c>
      <c r="E23" s="49" t="s">
        <v>22</v>
      </c>
      <c r="F23" s="49" t="s">
        <v>35</v>
      </c>
      <c r="G23" s="49">
        <v>216.15</v>
      </c>
      <c r="H23" s="49"/>
      <c r="I23" s="49"/>
      <c r="J23" s="49"/>
      <c r="K23" s="49">
        <f t="shared" si="0"/>
        <v>216.15</v>
      </c>
    </row>
    <row r="24" spans="1:11">
      <c r="A24" s="49" t="s">
        <v>20</v>
      </c>
      <c r="B24" s="49" t="s">
        <v>34</v>
      </c>
      <c r="C24" s="49" t="s">
        <v>30</v>
      </c>
      <c r="D24" s="49" t="s">
        <v>36</v>
      </c>
      <c r="E24" s="49" t="s">
        <v>22</v>
      </c>
      <c r="F24" s="49" t="s">
        <v>35</v>
      </c>
      <c r="G24" s="49">
        <v>216.15</v>
      </c>
      <c r="H24" s="49"/>
      <c r="I24" s="49"/>
      <c r="J24" s="49"/>
      <c r="K24" s="49">
        <f t="shared" si="0"/>
        <v>216.15</v>
      </c>
    </row>
    <row r="25" spans="1:11">
      <c r="A25" s="49" t="s">
        <v>20</v>
      </c>
      <c r="B25" s="49" t="s">
        <v>34</v>
      </c>
      <c r="C25" s="49" t="s">
        <v>30</v>
      </c>
      <c r="D25" s="49" t="s">
        <v>36</v>
      </c>
      <c r="E25" s="49" t="s">
        <v>31</v>
      </c>
      <c r="F25" s="49" t="s">
        <v>37</v>
      </c>
      <c r="G25" s="49">
        <v>216.15</v>
      </c>
      <c r="H25" s="49"/>
      <c r="I25" s="49"/>
      <c r="J25" s="49"/>
      <c r="K25" s="49">
        <f t="shared" si="0"/>
        <v>216.15</v>
      </c>
    </row>
    <row r="26" spans="1:11">
      <c r="A26" s="49" t="s">
        <v>20</v>
      </c>
      <c r="B26" s="49" t="s">
        <v>38</v>
      </c>
      <c r="C26" s="49" t="s">
        <v>22</v>
      </c>
      <c r="D26" s="49" t="s">
        <v>22</v>
      </c>
      <c r="E26" s="49" t="s">
        <v>22</v>
      </c>
      <c r="F26" s="49" t="s">
        <v>39</v>
      </c>
      <c r="G26" s="49">
        <v>40.57</v>
      </c>
      <c r="H26" s="49"/>
      <c r="I26" s="49"/>
      <c r="J26" s="49"/>
      <c r="K26" s="49">
        <f t="shared" si="0"/>
        <v>40.57</v>
      </c>
    </row>
    <row r="27" spans="1:11">
      <c r="A27" s="49" t="s">
        <v>20</v>
      </c>
      <c r="B27" s="49" t="s">
        <v>38</v>
      </c>
      <c r="C27" s="49" t="s">
        <v>30</v>
      </c>
      <c r="D27" s="49" t="s">
        <v>22</v>
      </c>
      <c r="E27" s="49" t="s">
        <v>22</v>
      </c>
      <c r="F27" s="49" t="s">
        <v>39</v>
      </c>
      <c r="G27" s="49">
        <v>40.57</v>
      </c>
      <c r="H27" s="49"/>
      <c r="I27" s="49"/>
      <c r="J27" s="49"/>
      <c r="K27" s="49">
        <f t="shared" si="0"/>
        <v>40.57</v>
      </c>
    </row>
    <row r="28" spans="1:11">
      <c r="A28" s="49" t="s">
        <v>20</v>
      </c>
      <c r="B28" s="49" t="s">
        <v>38</v>
      </c>
      <c r="C28" s="49" t="s">
        <v>30</v>
      </c>
      <c r="D28" s="49" t="s">
        <v>40</v>
      </c>
      <c r="E28" s="49" t="s">
        <v>22</v>
      </c>
      <c r="F28" s="49" t="s">
        <v>39</v>
      </c>
      <c r="G28" s="49">
        <v>40.57</v>
      </c>
      <c r="H28" s="49"/>
      <c r="I28" s="49"/>
      <c r="J28" s="49"/>
      <c r="K28" s="49">
        <f t="shared" si="0"/>
        <v>40.57</v>
      </c>
    </row>
    <row r="29" spans="1:11">
      <c r="A29" s="49" t="s">
        <v>20</v>
      </c>
      <c r="B29" s="49" t="s">
        <v>38</v>
      </c>
      <c r="C29" s="49" t="s">
        <v>30</v>
      </c>
      <c r="D29" s="49" t="s">
        <v>40</v>
      </c>
      <c r="E29" s="49" t="s">
        <v>30</v>
      </c>
      <c r="F29" s="49" t="s">
        <v>41</v>
      </c>
      <c r="G29" s="49">
        <v>20.420000000000002</v>
      </c>
      <c r="H29" s="49"/>
      <c r="I29" s="49"/>
      <c r="J29" s="49"/>
      <c r="K29" s="49">
        <f t="shared" si="0"/>
        <v>20.420000000000002</v>
      </c>
    </row>
    <row r="30" spans="1:11">
      <c r="A30" s="49" t="s">
        <v>20</v>
      </c>
      <c r="B30" s="49" t="s">
        <v>38</v>
      </c>
      <c r="C30" s="49" t="s">
        <v>30</v>
      </c>
      <c r="D30" s="49" t="s">
        <v>40</v>
      </c>
      <c r="E30" s="49" t="s">
        <v>31</v>
      </c>
      <c r="F30" s="49" t="s">
        <v>42</v>
      </c>
      <c r="G30" s="49">
        <v>20.149999999999999</v>
      </c>
      <c r="H30" s="49"/>
      <c r="I30" s="49"/>
      <c r="J30" s="49"/>
      <c r="K30" s="49">
        <f t="shared" si="0"/>
        <v>20.149999999999999</v>
      </c>
    </row>
    <row r="31" spans="1:11">
      <c r="A31" s="47"/>
      <c r="B31" s="50"/>
      <c r="C31" s="50"/>
      <c r="D31" s="50" t="s">
        <v>43</v>
      </c>
      <c r="G31" s="47">
        <v>2835.01</v>
      </c>
      <c r="H31" s="47"/>
      <c r="I31" s="47"/>
      <c r="J31" s="47"/>
      <c r="K31" s="47">
        <f t="shared" si="0"/>
        <v>2835.01</v>
      </c>
    </row>
    <row r="32" spans="1:11">
      <c r="A32" s="46" t="s">
        <v>20</v>
      </c>
      <c r="B32" s="46" t="s">
        <v>44</v>
      </c>
      <c r="C32" s="46" t="s">
        <v>22</v>
      </c>
      <c r="D32" s="46" t="s">
        <v>22</v>
      </c>
      <c r="E32" s="46" t="s">
        <v>22</v>
      </c>
      <c r="F32" s="46" t="s">
        <v>45</v>
      </c>
      <c r="G32" s="47">
        <v>2513.7399999999998</v>
      </c>
      <c r="H32" s="49"/>
      <c r="I32" s="49"/>
      <c r="J32" s="49"/>
      <c r="K32" s="47">
        <f t="shared" si="0"/>
        <v>2513.7399999999998</v>
      </c>
    </row>
    <row r="33" spans="1:11">
      <c r="A33" s="49" t="s">
        <v>20</v>
      </c>
      <c r="B33" s="49" t="s">
        <v>46</v>
      </c>
      <c r="C33" s="49" t="s">
        <v>22</v>
      </c>
      <c r="D33" s="49" t="s">
        <v>22</v>
      </c>
      <c r="E33" s="49" t="s">
        <v>22</v>
      </c>
      <c r="F33" s="49" t="s">
        <v>47</v>
      </c>
      <c r="G33" s="49">
        <v>134.06</v>
      </c>
      <c r="H33" s="49"/>
      <c r="I33" s="49"/>
      <c r="J33" s="49"/>
      <c r="K33" s="49">
        <f t="shared" si="0"/>
        <v>134.06</v>
      </c>
    </row>
    <row r="34" spans="1:11">
      <c r="A34" s="49" t="s">
        <v>20</v>
      </c>
      <c r="B34" s="49" t="s">
        <v>46</v>
      </c>
      <c r="C34" s="49" t="s">
        <v>48</v>
      </c>
      <c r="D34" s="49" t="s">
        <v>22</v>
      </c>
      <c r="E34" s="49" t="s">
        <v>22</v>
      </c>
      <c r="F34" s="49" t="s">
        <v>47</v>
      </c>
      <c r="G34" s="49">
        <v>134.06</v>
      </c>
      <c r="H34" s="49"/>
      <c r="I34" s="49"/>
      <c r="J34" s="49"/>
      <c r="K34" s="49">
        <f t="shared" si="0"/>
        <v>134.06</v>
      </c>
    </row>
    <row r="35" spans="1:11">
      <c r="A35" s="49" t="s">
        <v>20</v>
      </c>
      <c r="B35" s="49" t="s">
        <v>46</v>
      </c>
      <c r="C35" s="49" t="s">
        <v>48</v>
      </c>
      <c r="D35" s="49" t="s">
        <v>30</v>
      </c>
      <c r="E35" s="49" t="s">
        <v>22</v>
      </c>
      <c r="F35" s="49" t="s">
        <v>47</v>
      </c>
      <c r="G35" s="49">
        <v>134.06</v>
      </c>
      <c r="H35" s="49"/>
      <c r="I35" s="49"/>
      <c r="J35" s="49"/>
      <c r="K35" s="49">
        <f t="shared" si="0"/>
        <v>134.06</v>
      </c>
    </row>
    <row r="36" spans="1:11">
      <c r="A36" s="49" t="s">
        <v>20</v>
      </c>
      <c r="B36" s="49" t="s">
        <v>46</v>
      </c>
      <c r="C36" s="49" t="s">
        <v>48</v>
      </c>
      <c r="D36" s="49" t="s">
        <v>30</v>
      </c>
      <c r="E36" s="49" t="s">
        <v>30</v>
      </c>
      <c r="F36" s="49" t="s">
        <v>49</v>
      </c>
      <c r="G36" s="49">
        <v>134.06</v>
      </c>
      <c r="H36" s="49"/>
      <c r="I36" s="49"/>
      <c r="J36" s="49"/>
      <c r="K36" s="49">
        <f t="shared" si="0"/>
        <v>134.06</v>
      </c>
    </row>
    <row r="37" spans="1:11">
      <c r="A37" s="49" t="s">
        <v>20</v>
      </c>
      <c r="B37" s="49" t="s">
        <v>50</v>
      </c>
      <c r="C37" s="49" t="s">
        <v>22</v>
      </c>
      <c r="D37" s="49" t="s">
        <v>22</v>
      </c>
      <c r="E37" s="49" t="s">
        <v>22</v>
      </c>
      <c r="F37" s="49" t="s">
        <v>51</v>
      </c>
      <c r="G37" s="49">
        <v>2343.2600000000002</v>
      </c>
      <c r="H37" s="49"/>
      <c r="I37" s="49"/>
      <c r="J37" s="49"/>
      <c r="K37" s="49">
        <f t="shared" si="0"/>
        <v>2343.2600000000002</v>
      </c>
    </row>
    <row r="38" spans="1:11">
      <c r="A38" s="49" t="s">
        <v>20</v>
      </c>
      <c r="B38" s="49" t="s">
        <v>50</v>
      </c>
      <c r="C38" s="49" t="s">
        <v>48</v>
      </c>
      <c r="D38" s="49" t="s">
        <v>22</v>
      </c>
      <c r="E38" s="49" t="s">
        <v>22</v>
      </c>
      <c r="F38" s="49" t="s">
        <v>51</v>
      </c>
      <c r="G38" s="49">
        <v>2343.2600000000002</v>
      </c>
      <c r="H38" s="49"/>
      <c r="I38" s="49"/>
      <c r="J38" s="49"/>
      <c r="K38" s="49">
        <f t="shared" si="0"/>
        <v>2343.2600000000002</v>
      </c>
    </row>
    <row r="39" spans="1:11">
      <c r="A39" s="49" t="s">
        <v>20</v>
      </c>
      <c r="B39" s="49" t="s">
        <v>50</v>
      </c>
      <c r="C39" s="49" t="s">
        <v>48</v>
      </c>
      <c r="D39" s="49" t="s">
        <v>52</v>
      </c>
      <c r="E39" s="49" t="s">
        <v>22</v>
      </c>
      <c r="F39" s="49" t="s">
        <v>51</v>
      </c>
      <c r="G39" s="49">
        <v>2343.2600000000002</v>
      </c>
      <c r="H39" s="49"/>
      <c r="I39" s="49"/>
      <c r="J39" s="49"/>
      <c r="K39" s="49">
        <f t="shared" si="0"/>
        <v>2343.2600000000002</v>
      </c>
    </row>
    <row r="40" spans="1:11">
      <c r="A40" s="49" t="s">
        <v>20</v>
      </c>
      <c r="B40" s="49" t="s">
        <v>50</v>
      </c>
      <c r="C40" s="49" t="s">
        <v>48</v>
      </c>
      <c r="D40" s="49" t="s">
        <v>52</v>
      </c>
      <c r="E40" s="49" t="s">
        <v>30</v>
      </c>
      <c r="F40" s="49" t="s">
        <v>53</v>
      </c>
      <c r="G40" s="49">
        <v>848.28</v>
      </c>
      <c r="H40" s="49"/>
      <c r="I40" s="49"/>
      <c r="J40" s="49"/>
      <c r="K40" s="49">
        <f t="shared" si="0"/>
        <v>848.28</v>
      </c>
    </row>
    <row r="41" spans="1:11">
      <c r="A41" s="49" t="s">
        <v>20</v>
      </c>
      <c r="B41" s="49" t="s">
        <v>50</v>
      </c>
      <c r="C41" s="49" t="s">
        <v>48</v>
      </c>
      <c r="D41" s="49" t="s">
        <v>52</v>
      </c>
      <c r="E41" s="49" t="s">
        <v>48</v>
      </c>
      <c r="F41" s="49" t="s">
        <v>54</v>
      </c>
      <c r="G41" s="49">
        <v>62</v>
      </c>
      <c r="H41" s="49"/>
      <c r="I41" s="49"/>
      <c r="J41" s="49"/>
      <c r="K41" s="49">
        <f t="shared" si="0"/>
        <v>62</v>
      </c>
    </row>
    <row r="42" spans="1:11">
      <c r="A42" s="49" t="s">
        <v>20</v>
      </c>
      <c r="B42" s="49" t="s">
        <v>50</v>
      </c>
      <c r="C42" s="49" t="s">
        <v>48</v>
      </c>
      <c r="D42" s="49" t="s">
        <v>52</v>
      </c>
      <c r="E42" s="49" t="s">
        <v>55</v>
      </c>
      <c r="F42" s="49" t="s">
        <v>56</v>
      </c>
      <c r="G42" s="49">
        <v>52.99</v>
      </c>
      <c r="H42" s="49"/>
      <c r="I42" s="49"/>
      <c r="J42" s="49"/>
      <c r="K42" s="49">
        <f t="shared" si="0"/>
        <v>52.99</v>
      </c>
    </row>
    <row r="43" spans="1:11">
      <c r="A43" s="49" t="s">
        <v>20</v>
      </c>
      <c r="B43" s="49" t="s">
        <v>50</v>
      </c>
      <c r="C43" s="49" t="s">
        <v>48</v>
      </c>
      <c r="D43" s="49" t="s">
        <v>52</v>
      </c>
      <c r="E43" s="49" t="s">
        <v>57</v>
      </c>
      <c r="F43" s="49" t="s">
        <v>58</v>
      </c>
      <c r="G43" s="49">
        <v>56.24</v>
      </c>
      <c r="H43" s="49"/>
      <c r="I43" s="49"/>
      <c r="J43" s="49"/>
      <c r="K43" s="49">
        <f t="shared" si="0"/>
        <v>56.24</v>
      </c>
    </row>
    <row r="44" spans="1:11">
      <c r="A44" s="49" t="s">
        <v>20</v>
      </c>
      <c r="B44" s="49" t="s">
        <v>50</v>
      </c>
      <c r="C44" s="49" t="s">
        <v>48</v>
      </c>
      <c r="D44" s="49" t="s">
        <v>52</v>
      </c>
      <c r="E44" s="49" t="s">
        <v>59</v>
      </c>
      <c r="F44" s="49" t="s">
        <v>60</v>
      </c>
      <c r="G44" s="49">
        <v>698.19</v>
      </c>
      <c r="H44" s="49"/>
      <c r="I44" s="49"/>
      <c r="J44" s="49"/>
      <c r="K44" s="49">
        <f t="shared" si="0"/>
        <v>698.19</v>
      </c>
    </row>
    <row r="45" spans="1:11">
      <c r="A45" s="49" t="s">
        <v>20</v>
      </c>
      <c r="B45" s="49" t="s">
        <v>50</v>
      </c>
      <c r="C45" s="49" t="s">
        <v>48</v>
      </c>
      <c r="D45" s="49" t="s">
        <v>52</v>
      </c>
      <c r="E45" s="49" t="s">
        <v>61</v>
      </c>
      <c r="F45" s="49" t="s">
        <v>62</v>
      </c>
      <c r="G45" s="49">
        <v>138.05000000000001</v>
      </c>
      <c r="H45" s="49"/>
      <c r="I45" s="49"/>
      <c r="J45" s="49"/>
      <c r="K45" s="49">
        <f t="shared" si="0"/>
        <v>138.05000000000001</v>
      </c>
    </row>
    <row r="46" spans="1:11">
      <c r="A46" s="49" t="s">
        <v>20</v>
      </c>
      <c r="B46" s="49" t="s">
        <v>50</v>
      </c>
      <c r="C46" s="49" t="s">
        <v>48</v>
      </c>
      <c r="D46" s="49" t="s">
        <v>52</v>
      </c>
      <c r="E46" s="49" t="s">
        <v>63</v>
      </c>
      <c r="F46" s="49" t="s">
        <v>64</v>
      </c>
      <c r="G46" s="49">
        <v>152.87</v>
      </c>
      <c r="H46" s="49"/>
      <c r="I46" s="49"/>
      <c r="J46" s="49"/>
      <c r="K46" s="49">
        <f t="shared" si="0"/>
        <v>152.87</v>
      </c>
    </row>
    <row r="47" spans="1:11">
      <c r="A47" s="49" t="s">
        <v>20</v>
      </c>
      <c r="B47" s="49" t="s">
        <v>50</v>
      </c>
      <c r="C47" s="49" t="s">
        <v>48</v>
      </c>
      <c r="D47" s="49" t="s">
        <v>52</v>
      </c>
      <c r="E47" s="49" t="s">
        <v>65</v>
      </c>
      <c r="F47" s="49" t="s">
        <v>66</v>
      </c>
      <c r="G47" s="49">
        <v>154.79</v>
      </c>
      <c r="H47" s="49"/>
      <c r="I47" s="49"/>
      <c r="J47" s="49"/>
      <c r="K47" s="49">
        <f t="shared" si="0"/>
        <v>154.79</v>
      </c>
    </row>
    <row r="48" spans="1:11">
      <c r="A48" s="49" t="s">
        <v>20</v>
      </c>
      <c r="B48" s="49" t="s">
        <v>50</v>
      </c>
      <c r="C48" s="49" t="s">
        <v>48</v>
      </c>
      <c r="D48" s="49" t="s">
        <v>52</v>
      </c>
      <c r="E48" s="49" t="s">
        <v>67</v>
      </c>
      <c r="F48" s="49" t="s">
        <v>68</v>
      </c>
      <c r="G48" s="49">
        <v>166.6</v>
      </c>
      <c r="H48" s="49"/>
      <c r="I48" s="49"/>
      <c r="J48" s="49"/>
      <c r="K48" s="49">
        <f t="shared" si="0"/>
        <v>166.6</v>
      </c>
    </row>
    <row r="49" spans="1:11">
      <c r="A49" s="49" t="s">
        <v>20</v>
      </c>
      <c r="B49" s="49" t="s">
        <v>50</v>
      </c>
      <c r="C49" s="49" t="s">
        <v>48</v>
      </c>
      <c r="D49" s="49" t="s">
        <v>52</v>
      </c>
      <c r="E49" s="49" t="s">
        <v>69</v>
      </c>
      <c r="F49" s="49" t="s">
        <v>70</v>
      </c>
      <c r="G49" s="49">
        <v>13.25</v>
      </c>
      <c r="H49" s="49"/>
      <c r="I49" s="49"/>
      <c r="J49" s="49"/>
      <c r="K49" s="49">
        <f t="shared" si="0"/>
        <v>13.25</v>
      </c>
    </row>
    <row r="50" spans="1:11">
      <c r="A50" s="49" t="s">
        <v>20</v>
      </c>
      <c r="B50" s="49" t="s">
        <v>71</v>
      </c>
      <c r="C50" s="49" t="s">
        <v>22</v>
      </c>
      <c r="D50" s="49" t="s">
        <v>22</v>
      </c>
      <c r="E50" s="49" t="s">
        <v>22</v>
      </c>
      <c r="F50" s="49" t="s">
        <v>72</v>
      </c>
      <c r="G50" s="49">
        <v>36.42</v>
      </c>
      <c r="H50" s="49"/>
      <c r="I50" s="49"/>
      <c r="J50" s="49"/>
      <c r="K50" s="49">
        <f t="shared" si="0"/>
        <v>36.42</v>
      </c>
    </row>
    <row r="51" spans="1:11">
      <c r="A51" s="49" t="s">
        <v>20</v>
      </c>
      <c r="B51" s="49" t="s">
        <v>71</v>
      </c>
      <c r="C51" s="49" t="s">
        <v>48</v>
      </c>
      <c r="D51" s="49" t="s">
        <v>22</v>
      </c>
      <c r="E51" s="49" t="s">
        <v>22</v>
      </c>
      <c r="F51" s="49" t="s">
        <v>72</v>
      </c>
      <c r="G51" s="49">
        <v>36.42</v>
      </c>
      <c r="H51" s="49"/>
      <c r="I51" s="49"/>
      <c r="J51" s="49"/>
      <c r="K51" s="49">
        <f t="shared" si="0"/>
        <v>36.42</v>
      </c>
    </row>
    <row r="52" spans="1:11">
      <c r="A52" s="49" t="s">
        <v>20</v>
      </c>
      <c r="B52" s="49" t="s">
        <v>71</v>
      </c>
      <c r="C52" s="49" t="s">
        <v>48</v>
      </c>
      <c r="D52" s="49" t="s">
        <v>48</v>
      </c>
      <c r="E52" s="49" t="s">
        <v>22</v>
      </c>
      <c r="F52" s="49" t="s">
        <v>72</v>
      </c>
      <c r="G52" s="49">
        <v>36.42</v>
      </c>
      <c r="H52" s="49"/>
      <c r="I52" s="49"/>
      <c r="J52" s="49"/>
      <c r="K52" s="49">
        <f t="shared" si="0"/>
        <v>36.42</v>
      </c>
    </row>
    <row r="53" spans="1:11">
      <c r="A53" s="49" t="s">
        <v>20</v>
      </c>
      <c r="B53" s="49" t="s">
        <v>71</v>
      </c>
      <c r="C53" s="49" t="s">
        <v>48</v>
      </c>
      <c r="D53" s="49" t="s">
        <v>48</v>
      </c>
      <c r="E53" s="49" t="s">
        <v>31</v>
      </c>
      <c r="F53" s="49" t="s">
        <v>37</v>
      </c>
      <c r="G53" s="49">
        <v>36.42</v>
      </c>
      <c r="H53" s="49"/>
      <c r="I53" s="49"/>
      <c r="J53" s="49"/>
      <c r="K53" s="49">
        <f t="shared" si="0"/>
        <v>36.42</v>
      </c>
    </row>
    <row r="54" spans="1:11">
      <c r="A54" s="47"/>
      <c r="B54" s="50"/>
      <c r="C54" s="50"/>
      <c r="D54" s="50" t="s">
        <v>43</v>
      </c>
      <c r="G54" s="47">
        <v>2513.7399999999998</v>
      </c>
      <c r="H54" s="47"/>
      <c r="I54" s="47"/>
      <c r="J54" s="47"/>
      <c r="K54" s="47">
        <f t="shared" si="0"/>
        <v>2513.7399999999998</v>
      </c>
    </row>
    <row r="55" spans="1:11">
      <c r="A55" s="46" t="s">
        <v>20</v>
      </c>
      <c r="B55" s="46" t="s">
        <v>73</v>
      </c>
      <c r="C55" s="46" t="s">
        <v>22</v>
      </c>
      <c r="D55" s="46" t="s">
        <v>22</v>
      </c>
      <c r="E55" s="46" t="s">
        <v>22</v>
      </c>
      <c r="F55" s="46" t="s">
        <v>74</v>
      </c>
      <c r="G55" s="47">
        <v>154.93</v>
      </c>
      <c r="H55" s="49"/>
      <c r="I55" s="49"/>
      <c r="J55" s="49"/>
      <c r="K55" s="47">
        <f t="shared" si="0"/>
        <v>154.93</v>
      </c>
    </row>
    <row r="56" spans="1:11">
      <c r="A56" s="49" t="s">
        <v>20</v>
      </c>
      <c r="B56" s="49" t="s">
        <v>75</v>
      </c>
      <c r="C56" s="49" t="s">
        <v>22</v>
      </c>
      <c r="D56" s="49" t="s">
        <v>22</v>
      </c>
      <c r="E56" s="49" t="s">
        <v>22</v>
      </c>
      <c r="F56" s="49" t="s">
        <v>76</v>
      </c>
      <c r="G56" s="49">
        <v>127.08</v>
      </c>
      <c r="H56" s="49"/>
      <c r="I56" s="49"/>
      <c r="J56" s="49"/>
      <c r="K56" s="49">
        <f t="shared" si="0"/>
        <v>127.08</v>
      </c>
    </row>
    <row r="57" spans="1:11">
      <c r="A57" s="49" t="s">
        <v>20</v>
      </c>
      <c r="B57" s="49" t="s">
        <v>75</v>
      </c>
      <c r="C57" s="49" t="s">
        <v>77</v>
      </c>
      <c r="D57" s="49" t="s">
        <v>22</v>
      </c>
      <c r="E57" s="49" t="s">
        <v>22</v>
      </c>
      <c r="F57" s="49" t="s">
        <v>76</v>
      </c>
      <c r="G57" s="49">
        <v>127.08</v>
      </c>
      <c r="H57" s="49"/>
      <c r="I57" s="49"/>
      <c r="J57" s="49"/>
      <c r="K57" s="49">
        <f t="shared" si="0"/>
        <v>127.08</v>
      </c>
    </row>
    <row r="58" spans="1:11">
      <c r="A58" s="49" t="s">
        <v>20</v>
      </c>
      <c r="B58" s="49" t="s">
        <v>75</v>
      </c>
      <c r="C58" s="49" t="s">
        <v>77</v>
      </c>
      <c r="D58" s="49" t="s">
        <v>30</v>
      </c>
      <c r="E58" s="49" t="s">
        <v>22</v>
      </c>
      <c r="F58" s="49" t="s">
        <v>76</v>
      </c>
      <c r="G58" s="49">
        <v>127.08</v>
      </c>
      <c r="H58" s="49"/>
      <c r="I58" s="49"/>
      <c r="J58" s="49"/>
      <c r="K58" s="49">
        <f t="shared" si="0"/>
        <v>127.08</v>
      </c>
    </row>
    <row r="59" spans="1:11">
      <c r="A59" s="49" t="s">
        <v>20</v>
      </c>
      <c r="B59" s="49" t="s">
        <v>75</v>
      </c>
      <c r="C59" s="49" t="s">
        <v>77</v>
      </c>
      <c r="D59" s="49" t="s">
        <v>30</v>
      </c>
      <c r="E59" s="49" t="s">
        <v>31</v>
      </c>
      <c r="F59" s="49" t="s">
        <v>78</v>
      </c>
      <c r="G59" s="49">
        <v>127.08</v>
      </c>
      <c r="H59" s="49"/>
      <c r="I59" s="49"/>
      <c r="J59" s="49"/>
      <c r="K59" s="49">
        <f t="shared" si="0"/>
        <v>127.08</v>
      </c>
    </row>
    <row r="60" spans="1:11">
      <c r="A60" s="49" t="s">
        <v>20</v>
      </c>
      <c r="B60" s="49" t="s">
        <v>79</v>
      </c>
      <c r="C60" s="49" t="s">
        <v>22</v>
      </c>
      <c r="D60" s="49" t="s">
        <v>22</v>
      </c>
      <c r="E60" s="49" t="s">
        <v>22</v>
      </c>
      <c r="F60" s="49" t="s">
        <v>80</v>
      </c>
      <c r="G60" s="49">
        <v>27.85</v>
      </c>
      <c r="H60" s="49"/>
      <c r="I60" s="49"/>
      <c r="J60" s="49"/>
      <c r="K60" s="49">
        <f t="shared" si="0"/>
        <v>27.85</v>
      </c>
    </row>
    <row r="61" spans="1:11">
      <c r="A61" s="49" t="s">
        <v>20</v>
      </c>
      <c r="B61" s="49" t="s">
        <v>79</v>
      </c>
      <c r="C61" s="49" t="s">
        <v>77</v>
      </c>
      <c r="D61" s="49" t="s">
        <v>22</v>
      </c>
      <c r="E61" s="49" t="s">
        <v>22</v>
      </c>
      <c r="F61" s="49" t="s">
        <v>80</v>
      </c>
      <c r="G61" s="49">
        <v>27.85</v>
      </c>
      <c r="H61" s="49"/>
      <c r="I61" s="49"/>
      <c r="J61" s="49"/>
      <c r="K61" s="49">
        <f t="shared" si="0"/>
        <v>27.85</v>
      </c>
    </row>
    <row r="62" spans="1:11">
      <c r="A62" s="49" t="s">
        <v>20</v>
      </c>
      <c r="B62" s="49" t="s">
        <v>79</v>
      </c>
      <c r="C62" s="49" t="s">
        <v>77</v>
      </c>
      <c r="D62" s="49" t="s">
        <v>40</v>
      </c>
      <c r="E62" s="49" t="s">
        <v>22</v>
      </c>
      <c r="F62" s="49" t="s">
        <v>80</v>
      </c>
      <c r="G62" s="49">
        <v>27.85</v>
      </c>
      <c r="H62" s="49"/>
      <c r="I62" s="49"/>
      <c r="J62" s="49"/>
      <c r="K62" s="49">
        <f t="shared" si="0"/>
        <v>27.85</v>
      </c>
    </row>
    <row r="63" spans="1:11" ht="22.5">
      <c r="A63" s="49" t="s">
        <v>20</v>
      </c>
      <c r="B63" s="49" t="s">
        <v>79</v>
      </c>
      <c r="C63" s="49" t="s">
        <v>77</v>
      </c>
      <c r="D63" s="49" t="s">
        <v>40</v>
      </c>
      <c r="E63" s="49" t="s">
        <v>31</v>
      </c>
      <c r="F63" s="49" t="s">
        <v>81</v>
      </c>
      <c r="G63" s="49">
        <v>27.85</v>
      </c>
      <c r="H63" s="49"/>
      <c r="I63" s="49"/>
      <c r="J63" s="49"/>
      <c r="K63" s="49">
        <f t="shared" si="0"/>
        <v>27.85</v>
      </c>
    </row>
    <row r="64" spans="1:11">
      <c r="A64" s="47"/>
      <c r="B64" s="50"/>
      <c r="C64" s="50"/>
      <c r="D64" s="50" t="s">
        <v>43</v>
      </c>
      <c r="G64" s="47">
        <v>154.93</v>
      </c>
      <c r="H64" s="47"/>
      <c r="I64" s="47"/>
      <c r="J64" s="47"/>
      <c r="K64" s="47">
        <f t="shared" si="0"/>
        <v>154.93</v>
      </c>
    </row>
    <row r="65" spans="1:11">
      <c r="A65" s="46" t="s">
        <v>20</v>
      </c>
      <c r="B65" s="46" t="s">
        <v>82</v>
      </c>
      <c r="C65" s="46" t="s">
        <v>22</v>
      </c>
      <c r="D65" s="46" t="s">
        <v>22</v>
      </c>
      <c r="E65" s="46" t="s">
        <v>22</v>
      </c>
      <c r="F65" s="46" t="s">
        <v>83</v>
      </c>
      <c r="G65" s="47">
        <v>357.74</v>
      </c>
      <c r="H65" s="51">
        <v>3.98</v>
      </c>
      <c r="I65" s="49"/>
      <c r="J65" s="49"/>
      <c r="K65" s="47">
        <f>G65+H65+I65+J65</f>
        <v>361.72</v>
      </c>
    </row>
    <row r="66" spans="1:11">
      <c r="A66" s="49" t="s">
        <v>20</v>
      </c>
      <c r="B66" s="49" t="s">
        <v>84</v>
      </c>
      <c r="C66" s="49" t="s">
        <v>22</v>
      </c>
      <c r="D66" s="49" t="s">
        <v>22</v>
      </c>
      <c r="E66" s="49" t="s">
        <v>22</v>
      </c>
      <c r="F66" s="49" t="s">
        <v>85</v>
      </c>
      <c r="G66" s="49">
        <v>342.36</v>
      </c>
      <c r="H66" s="49">
        <v>3.98</v>
      </c>
      <c r="I66" s="49"/>
      <c r="J66" s="49"/>
      <c r="K66" s="49">
        <f>G66+H66+I66+J66</f>
        <v>346.34000000000003</v>
      </c>
    </row>
    <row r="67" spans="1:11">
      <c r="A67" s="49" t="s">
        <v>20</v>
      </c>
      <c r="B67" s="49" t="s">
        <v>84</v>
      </c>
      <c r="C67" s="49" t="s">
        <v>86</v>
      </c>
      <c r="D67" s="49" t="s">
        <v>22</v>
      </c>
      <c r="E67" s="49" t="s">
        <v>22</v>
      </c>
      <c r="F67" s="49" t="s">
        <v>85</v>
      </c>
      <c r="G67" s="49">
        <v>342.36</v>
      </c>
      <c r="H67" s="49">
        <v>3.98</v>
      </c>
      <c r="I67" s="49"/>
      <c r="J67" s="49"/>
      <c r="K67" s="49">
        <f>G67+H67+I67+J67</f>
        <v>346.34000000000003</v>
      </c>
    </row>
    <row r="68" spans="1:11">
      <c r="A68" s="49" t="s">
        <v>20</v>
      </c>
      <c r="B68" s="49" t="s">
        <v>84</v>
      </c>
      <c r="C68" s="49" t="s">
        <v>86</v>
      </c>
      <c r="D68" s="49" t="s">
        <v>31</v>
      </c>
      <c r="E68" s="49" t="s">
        <v>22</v>
      </c>
      <c r="F68" s="49" t="s">
        <v>85</v>
      </c>
      <c r="G68" s="49">
        <v>342.36</v>
      </c>
      <c r="H68" s="49">
        <v>3.98</v>
      </c>
      <c r="I68" s="49"/>
      <c r="J68" s="49"/>
      <c r="K68" s="49">
        <f>G68+H68+I68+J68</f>
        <v>346.34000000000003</v>
      </c>
    </row>
    <row r="69" spans="1:11">
      <c r="A69" s="49" t="s">
        <v>20</v>
      </c>
      <c r="B69" s="49" t="s">
        <v>84</v>
      </c>
      <c r="C69" s="49" t="s">
        <v>86</v>
      </c>
      <c r="D69" s="49" t="s">
        <v>31</v>
      </c>
      <c r="E69" s="49" t="s">
        <v>30</v>
      </c>
      <c r="F69" s="49" t="s">
        <v>87</v>
      </c>
      <c r="G69" s="49">
        <v>342.36</v>
      </c>
      <c r="H69" s="49">
        <v>3.98</v>
      </c>
      <c r="I69" s="49"/>
      <c r="J69" s="49"/>
      <c r="K69" s="49">
        <f>G69+H69+I69+J69</f>
        <v>346.34000000000003</v>
      </c>
    </row>
    <row r="70" spans="1:11">
      <c r="A70" s="49" t="s">
        <v>20</v>
      </c>
      <c r="B70" s="49" t="s">
        <v>88</v>
      </c>
      <c r="C70" s="49" t="s">
        <v>22</v>
      </c>
      <c r="D70" s="49" t="s">
        <v>22</v>
      </c>
      <c r="E70" s="49" t="s">
        <v>22</v>
      </c>
      <c r="F70" s="49" t="s">
        <v>89</v>
      </c>
      <c r="G70" s="49">
        <v>10</v>
      </c>
      <c r="H70" s="49"/>
      <c r="I70" s="49"/>
      <c r="J70" s="49"/>
      <c r="K70" s="49">
        <f t="shared" si="0"/>
        <v>10</v>
      </c>
    </row>
    <row r="71" spans="1:11">
      <c r="A71" s="49" t="s">
        <v>20</v>
      </c>
      <c r="B71" s="49" t="s">
        <v>88</v>
      </c>
      <c r="C71" s="49" t="s">
        <v>86</v>
      </c>
      <c r="D71" s="49" t="s">
        <v>22</v>
      </c>
      <c r="E71" s="49" t="s">
        <v>22</v>
      </c>
      <c r="F71" s="49" t="s">
        <v>89</v>
      </c>
      <c r="G71" s="49">
        <v>10</v>
      </c>
      <c r="H71" s="49"/>
      <c r="I71" s="49"/>
      <c r="J71" s="49"/>
      <c r="K71" s="49">
        <f t="shared" si="0"/>
        <v>10</v>
      </c>
    </row>
    <row r="72" spans="1:11">
      <c r="A72" s="49" t="s">
        <v>20</v>
      </c>
      <c r="B72" s="49" t="s">
        <v>88</v>
      </c>
      <c r="C72" s="49" t="s">
        <v>86</v>
      </c>
      <c r="D72" s="49" t="s">
        <v>52</v>
      </c>
      <c r="E72" s="49" t="s">
        <v>22</v>
      </c>
      <c r="F72" s="49" t="s">
        <v>89</v>
      </c>
      <c r="G72" s="49">
        <v>10</v>
      </c>
      <c r="H72" s="49"/>
      <c r="I72" s="49"/>
      <c r="J72" s="49"/>
      <c r="K72" s="49">
        <f t="shared" si="0"/>
        <v>10</v>
      </c>
    </row>
    <row r="73" spans="1:11">
      <c r="A73" s="49" t="s">
        <v>20</v>
      </c>
      <c r="B73" s="49" t="s">
        <v>88</v>
      </c>
      <c r="C73" s="49" t="s">
        <v>86</v>
      </c>
      <c r="D73" s="49" t="s">
        <v>52</v>
      </c>
      <c r="E73" s="49" t="s">
        <v>30</v>
      </c>
      <c r="F73" s="49" t="s">
        <v>90</v>
      </c>
      <c r="G73" s="49">
        <v>10</v>
      </c>
      <c r="H73" s="49"/>
      <c r="I73" s="49"/>
      <c r="J73" s="49"/>
      <c r="K73" s="49">
        <f t="shared" si="0"/>
        <v>10</v>
      </c>
    </row>
    <row r="74" spans="1:11">
      <c r="A74" s="49" t="s">
        <v>20</v>
      </c>
      <c r="B74" s="49" t="s">
        <v>91</v>
      </c>
      <c r="C74" s="49" t="s">
        <v>22</v>
      </c>
      <c r="D74" s="49" t="s">
        <v>22</v>
      </c>
      <c r="E74" s="49" t="s">
        <v>22</v>
      </c>
      <c r="F74" s="49" t="s">
        <v>92</v>
      </c>
      <c r="G74" s="49">
        <v>5.38</v>
      </c>
      <c r="H74" s="49"/>
      <c r="I74" s="49"/>
      <c r="J74" s="49"/>
      <c r="K74" s="49">
        <f t="shared" si="0"/>
        <v>5.38</v>
      </c>
    </row>
    <row r="75" spans="1:11">
      <c r="A75" s="49" t="s">
        <v>20</v>
      </c>
      <c r="B75" s="49" t="s">
        <v>91</v>
      </c>
      <c r="C75" s="49" t="s">
        <v>86</v>
      </c>
      <c r="D75" s="49" t="s">
        <v>22</v>
      </c>
      <c r="E75" s="49" t="s">
        <v>22</v>
      </c>
      <c r="F75" s="49" t="s">
        <v>92</v>
      </c>
      <c r="G75" s="49">
        <v>5.38</v>
      </c>
      <c r="H75" s="49"/>
      <c r="I75" s="49"/>
      <c r="J75" s="49"/>
      <c r="K75" s="49">
        <f t="shared" si="0"/>
        <v>5.38</v>
      </c>
    </row>
    <row r="76" spans="1:11">
      <c r="A76" s="49" t="s">
        <v>20</v>
      </c>
      <c r="B76" s="49" t="s">
        <v>91</v>
      </c>
      <c r="C76" s="49" t="s">
        <v>86</v>
      </c>
      <c r="D76" s="49" t="s">
        <v>48</v>
      </c>
      <c r="E76" s="49" t="s">
        <v>22</v>
      </c>
      <c r="F76" s="49" t="s">
        <v>92</v>
      </c>
      <c r="G76" s="49">
        <v>5.38</v>
      </c>
      <c r="H76" s="49"/>
      <c r="I76" s="49"/>
      <c r="J76" s="49"/>
      <c r="K76" s="49">
        <f t="shared" si="0"/>
        <v>5.38</v>
      </c>
    </row>
    <row r="77" spans="1:11">
      <c r="A77" s="49" t="s">
        <v>20</v>
      </c>
      <c r="B77" s="49" t="s">
        <v>91</v>
      </c>
      <c r="C77" s="49" t="s">
        <v>86</v>
      </c>
      <c r="D77" s="49" t="s">
        <v>48</v>
      </c>
      <c r="E77" s="49" t="s">
        <v>30</v>
      </c>
      <c r="F77" s="49" t="s">
        <v>92</v>
      </c>
      <c r="G77" s="49">
        <v>5.38</v>
      </c>
      <c r="H77" s="49"/>
      <c r="I77" s="49"/>
      <c r="J77" s="49"/>
      <c r="K77" s="49">
        <f t="shared" si="0"/>
        <v>5.38</v>
      </c>
    </row>
    <row r="78" spans="1:11">
      <c r="A78" s="47"/>
      <c r="B78" s="50"/>
      <c r="C78" s="50"/>
      <c r="D78" s="50" t="s">
        <v>43</v>
      </c>
      <c r="G78" s="47">
        <v>357.74</v>
      </c>
      <c r="H78" s="51">
        <v>3.98</v>
      </c>
      <c r="I78" s="47"/>
      <c r="J78" s="47"/>
      <c r="K78" s="47">
        <f t="shared" ref="K78:K141" si="1">G78+H78+I78+J78</f>
        <v>361.72</v>
      </c>
    </row>
    <row r="79" spans="1:11">
      <c r="A79" s="52" t="s">
        <v>20</v>
      </c>
      <c r="B79" s="52" t="s">
        <v>93</v>
      </c>
      <c r="C79" s="52" t="s">
        <v>22</v>
      </c>
      <c r="D79" s="52" t="s">
        <v>22</v>
      </c>
      <c r="E79" s="52" t="s">
        <v>22</v>
      </c>
      <c r="F79" s="52" t="s">
        <v>94</v>
      </c>
      <c r="G79" s="53"/>
      <c r="H79" s="48">
        <v>1328.1</v>
      </c>
      <c r="I79" s="53"/>
      <c r="J79" s="53"/>
      <c r="K79" s="48">
        <f t="shared" si="1"/>
        <v>1328.1</v>
      </c>
    </row>
    <row r="80" spans="1:11">
      <c r="A80" s="53" t="s">
        <v>20</v>
      </c>
      <c r="B80" s="53" t="s">
        <v>95</v>
      </c>
      <c r="C80" s="53" t="s">
        <v>22</v>
      </c>
      <c r="D80" s="53" t="s">
        <v>22</v>
      </c>
      <c r="E80" s="53" t="s">
        <v>22</v>
      </c>
      <c r="F80" s="53" t="s">
        <v>96</v>
      </c>
      <c r="G80" s="53"/>
      <c r="H80" s="53">
        <v>1328.1</v>
      </c>
      <c r="I80" s="53"/>
      <c r="J80" s="53"/>
      <c r="K80" s="53">
        <f t="shared" si="1"/>
        <v>1328.1</v>
      </c>
    </row>
    <row r="81" spans="1:11">
      <c r="A81" s="53" t="s">
        <v>20</v>
      </c>
      <c r="B81" s="53" t="s">
        <v>95</v>
      </c>
      <c r="C81" s="53" t="s">
        <v>36</v>
      </c>
      <c r="D81" s="53" t="s">
        <v>22</v>
      </c>
      <c r="E81" s="53" t="s">
        <v>22</v>
      </c>
      <c r="F81" s="53" t="s">
        <v>96</v>
      </c>
      <c r="G81" s="53"/>
      <c r="H81" s="53">
        <v>1328.1</v>
      </c>
      <c r="I81" s="53"/>
      <c r="J81" s="53"/>
      <c r="K81" s="53">
        <f t="shared" si="1"/>
        <v>1328.1</v>
      </c>
    </row>
    <row r="82" spans="1:11">
      <c r="A82" s="53" t="s">
        <v>20</v>
      </c>
      <c r="B82" s="53" t="s">
        <v>95</v>
      </c>
      <c r="C82" s="53" t="s">
        <v>36</v>
      </c>
      <c r="D82" s="53" t="s">
        <v>52</v>
      </c>
      <c r="E82" s="53" t="s">
        <v>22</v>
      </c>
      <c r="F82" s="53" t="s">
        <v>96</v>
      </c>
      <c r="G82" s="53"/>
      <c r="H82" s="53">
        <v>1328.1</v>
      </c>
      <c r="I82" s="53"/>
      <c r="J82" s="53"/>
      <c r="K82" s="53">
        <f t="shared" si="1"/>
        <v>1328.1</v>
      </c>
    </row>
    <row r="83" spans="1:11">
      <c r="A83" s="53" t="s">
        <v>20</v>
      </c>
      <c r="B83" s="53" t="s">
        <v>95</v>
      </c>
      <c r="C83" s="53" t="s">
        <v>36</v>
      </c>
      <c r="D83" s="53" t="s">
        <v>52</v>
      </c>
      <c r="E83" s="53" t="s">
        <v>52</v>
      </c>
      <c r="F83" s="53" t="s">
        <v>97</v>
      </c>
      <c r="G83" s="53"/>
      <c r="H83" s="53">
        <v>140.76</v>
      </c>
      <c r="I83" s="53"/>
      <c r="J83" s="53"/>
      <c r="K83" s="53">
        <f t="shared" si="1"/>
        <v>140.76</v>
      </c>
    </row>
    <row r="84" spans="1:11">
      <c r="A84" s="53" t="s">
        <v>20</v>
      </c>
      <c r="B84" s="53" t="s">
        <v>95</v>
      </c>
      <c r="C84" s="53" t="s">
        <v>36</v>
      </c>
      <c r="D84" s="53" t="s">
        <v>52</v>
      </c>
      <c r="E84" s="53" t="s">
        <v>36</v>
      </c>
      <c r="F84" s="53" t="s">
        <v>98</v>
      </c>
      <c r="G84" s="53"/>
      <c r="H84" s="53">
        <v>10.8</v>
      </c>
      <c r="I84" s="53"/>
      <c r="J84" s="53"/>
      <c r="K84" s="53">
        <f t="shared" si="1"/>
        <v>10.8</v>
      </c>
    </row>
    <row r="85" spans="1:11">
      <c r="A85" s="53" t="s">
        <v>20</v>
      </c>
      <c r="B85" s="53" t="s">
        <v>95</v>
      </c>
      <c r="C85" s="53" t="s">
        <v>36</v>
      </c>
      <c r="D85" s="53" t="s">
        <v>52</v>
      </c>
      <c r="E85" s="53" t="s">
        <v>99</v>
      </c>
      <c r="F85" s="53" t="s">
        <v>100</v>
      </c>
      <c r="G85" s="53"/>
      <c r="H85" s="53">
        <v>0.08</v>
      </c>
      <c r="I85" s="53"/>
      <c r="J85" s="53"/>
      <c r="K85" s="53">
        <f t="shared" si="1"/>
        <v>0.08</v>
      </c>
    </row>
    <row r="86" spans="1:11">
      <c r="A86" s="53" t="s">
        <v>20</v>
      </c>
      <c r="B86" s="53" t="s">
        <v>95</v>
      </c>
      <c r="C86" s="53" t="s">
        <v>36</v>
      </c>
      <c r="D86" s="53" t="s">
        <v>52</v>
      </c>
      <c r="E86" s="53" t="s">
        <v>101</v>
      </c>
      <c r="F86" s="53" t="s">
        <v>102</v>
      </c>
      <c r="G86" s="53"/>
      <c r="H86" s="53">
        <v>936.4</v>
      </c>
      <c r="I86" s="53"/>
      <c r="J86" s="53"/>
      <c r="K86" s="53">
        <f t="shared" si="1"/>
        <v>936.4</v>
      </c>
    </row>
    <row r="87" spans="1:11">
      <c r="A87" s="53" t="s">
        <v>20</v>
      </c>
      <c r="B87" s="53" t="s">
        <v>95</v>
      </c>
      <c r="C87" s="53" t="s">
        <v>36</v>
      </c>
      <c r="D87" s="53" t="s">
        <v>52</v>
      </c>
      <c r="E87" s="53" t="s">
        <v>103</v>
      </c>
      <c r="F87" s="53" t="s">
        <v>104</v>
      </c>
      <c r="G87" s="53"/>
      <c r="H87" s="53">
        <v>13.24</v>
      </c>
      <c r="I87" s="53"/>
      <c r="J87" s="53"/>
      <c r="K87" s="53">
        <f t="shared" si="1"/>
        <v>13.24</v>
      </c>
    </row>
    <row r="88" spans="1:11">
      <c r="A88" s="53" t="s">
        <v>20</v>
      </c>
      <c r="B88" s="53" t="s">
        <v>95</v>
      </c>
      <c r="C88" s="53" t="s">
        <v>36</v>
      </c>
      <c r="D88" s="53" t="s">
        <v>52</v>
      </c>
      <c r="E88" s="53" t="s">
        <v>105</v>
      </c>
      <c r="F88" s="53" t="s">
        <v>106</v>
      </c>
      <c r="G88" s="53"/>
      <c r="H88" s="53">
        <v>18.440000000000001</v>
      </c>
      <c r="I88" s="53"/>
      <c r="J88" s="53"/>
      <c r="K88" s="53">
        <f t="shared" si="1"/>
        <v>18.440000000000001</v>
      </c>
    </row>
    <row r="89" spans="1:11">
      <c r="A89" s="53" t="s">
        <v>20</v>
      </c>
      <c r="B89" s="53" t="s">
        <v>95</v>
      </c>
      <c r="C89" s="53" t="s">
        <v>36</v>
      </c>
      <c r="D89" s="53" t="s">
        <v>52</v>
      </c>
      <c r="E89" s="53" t="s">
        <v>57</v>
      </c>
      <c r="F89" s="53" t="s">
        <v>107</v>
      </c>
      <c r="G89" s="53"/>
      <c r="H89" s="53">
        <v>130.76</v>
      </c>
      <c r="I89" s="53"/>
      <c r="J89" s="53"/>
      <c r="K89" s="53">
        <f t="shared" si="1"/>
        <v>130.76</v>
      </c>
    </row>
    <row r="90" spans="1:11">
      <c r="A90" s="53" t="s">
        <v>20</v>
      </c>
      <c r="B90" s="53" t="s">
        <v>95</v>
      </c>
      <c r="C90" s="53" t="s">
        <v>36</v>
      </c>
      <c r="D90" s="53" t="s">
        <v>52</v>
      </c>
      <c r="E90" s="53" t="s">
        <v>108</v>
      </c>
      <c r="F90" s="53" t="s">
        <v>109</v>
      </c>
      <c r="G90" s="53"/>
      <c r="H90" s="53">
        <v>77.62</v>
      </c>
      <c r="I90" s="53"/>
      <c r="J90" s="53"/>
      <c r="K90" s="53">
        <f t="shared" si="1"/>
        <v>77.62</v>
      </c>
    </row>
    <row r="91" spans="1:11">
      <c r="A91" s="48"/>
      <c r="B91" s="54"/>
      <c r="C91" s="54"/>
      <c r="D91" s="54" t="s">
        <v>43</v>
      </c>
      <c r="G91" s="48"/>
      <c r="H91" s="48">
        <v>1328.1</v>
      </c>
      <c r="I91" s="48"/>
      <c r="J91" s="48"/>
      <c r="K91" s="48">
        <f t="shared" si="1"/>
        <v>1328.1</v>
      </c>
    </row>
    <row r="92" spans="1:11">
      <c r="A92" s="46" t="s">
        <v>20</v>
      </c>
      <c r="B92" s="46" t="s">
        <v>110</v>
      </c>
      <c r="C92" s="46" t="s">
        <v>22</v>
      </c>
      <c r="D92" s="46" t="s">
        <v>22</v>
      </c>
      <c r="E92" s="46" t="s">
        <v>22</v>
      </c>
      <c r="F92" s="46" t="s">
        <v>111</v>
      </c>
      <c r="G92" s="47">
        <v>341517.49</v>
      </c>
      <c r="H92" s="51">
        <v>555.94000000000005</v>
      </c>
      <c r="I92" s="49"/>
      <c r="J92" s="49"/>
      <c r="K92" s="47">
        <f t="shared" si="1"/>
        <v>342073.43</v>
      </c>
    </row>
    <row r="93" spans="1:11">
      <c r="A93" s="46" t="s">
        <v>20</v>
      </c>
      <c r="B93" s="46" t="s">
        <v>112</v>
      </c>
      <c r="C93" s="46" t="s">
        <v>22</v>
      </c>
      <c r="D93" s="46" t="s">
        <v>22</v>
      </c>
      <c r="E93" s="46" t="s">
        <v>22</v>
      </c>
      <c r="F93" s="46" t="s">
        <v>113</v>
      </c>
      <c r="G93" s="47">
        <v>341517.49</v>
      </c>
      <c r="H93" s="51">
        <v>555.94000000000005</v>
      </c>
      <c r="I93" s="49"/>
      <c r="J93" s="49"/>
      <c r="K93" s="47">
        <f t="shared" si="1"/>
        <v>342073.43</v>
      </c>
    </row>
    <row r="94" spans="1:11">
      <c r="A94" s="49" t="s">
        <v>20</v>
      </c>
      <c r="B94" s="49" t="s">
        <v>114</v>
      </c>
      <c r="C94" s="49" t="s">
        <v>22</v>
      </c>
      <c r="D94" s="49" t="s">
        <v>22</v>
      </c>
      <c r="E94" s="49" t="s">
        <v>22</v>
      </c>
      <c r="F94" s="49" t="s">
        <v>115</v>
      </c>
      <c r="G94" s="49">
        <v>111444.3</v>
      </c>
      <c r="H94" s="49">
        <v>555.94000000000005</v>
      </c>
      <c r="I94" s="49"/>
      <c r="J94" s="49"/>
      <c r="K94" s="49">
        <f t="shared" si="1"/>
        <v>112000.24</v>
      </c>
    </row>
    <row r="95" spans="1:11">
      <c r="A95" s="49" t="s">
        <v>20</v>
      </c>
      <c r="B95" s="49" t="s">
        <v>114</v>
      </c>
      <c r="C95" s="49" t="s">
        <v>30</v>
      </c>
      <c r="D95" s="49" t="s">
        <v>22</v>
      </c>
      <c r="E95" s="49" t="s">
        <v>22</v>
      </c>
      <c r="F95" s="49" t="s">
        <v>115</v>
      </c>
      <c r="G95" s="49">
        <v>111444.3</v>
      </c>
      <c r="H95" s="49">
        <v>555.94000000000005</v>
      </c>
      <c r="I95" s="49"/>
      <c r="J95" s="49"/>
      <c r="K95" s="49">
        <f t="shared" si="1"/>
        <v>112000.24</v>
      </c>
    </row>
    <row r="96" spans="1:11">
      <c r="A96" s="49" t="s">
        <v>20</v>
      </c>
      <c r="B96" s="49" t="s">
        <v>114</v>
      </c>
      <c r="C96" s="49" t="s">
        <v>30</v>
      </c>
      <c r="D96" s="49" t="s">
        <v>30</v>
      </c>
      <c r="E96" s="49" t="s">
        <v>22</v>
      </c>
      <c r="F96" s="49" t="s">
        <v>115</v>
      </c>
      <c r="G96" s="49">
        <v>111444.3</v>
      </c>
      <c r="H96" s="49">
        <v>555.94000000000005</v>
      </c>
      <c r="I96" s="49"/>
      <c r="J96" s="49"/>
      <c r="K96" s="49">
        <f t="shared" si="1"/>
        <v>112000.24</v>
      </c>
    </row>
    <row r="97" spans="1:11">
      <c r="A97" s="49" t="s">
        <v>20</v>
      </c>
      <c r="B97" s="49" t="s">
        <v>114</v>
      </c>
      <c r="C97" s="49" t="s">
        <v>30</v>
      </c>
      <c r="D97" s="49" t="s">
        <v>30</v>
      </c>
      <c r="E97" s="49" t="s">
        <v>30</v>
      </c>
      <c r="F97" s="49" t="s">
        <v>116</v>
      </c>
      <c r="G97" s="49">
        <v>61112.99</v>
      </c>
      <c r="H97" s="49"/>
      <c r="I97" s="49"/>
      <c r="J97" s="49"/>
      <c r="K97" s="49">
        <f t="shared" si="1"/>
        <v>61112.99</v>
      </c>
    </row>
    <row r="98" spans="1:11">
      <c r="A98" s="49" t="s">
        <v>20</v>
      </c>
      <c r="B98" s="49" t="s">
        <v>114</v>
      </c>
      <c r="C98" s="49" t="s">
        <v>30</v>
      </c>
      <c r="D98" s="49" t="s">
        <v>30</v>
      </c>
      <c r="E98" s="49" t="s">
        <v>31</v>
      </c>
      <c r="F98" s="49" t="s">
        <v>117</v>
      </c>
      <c r="G98" s="49">
        <v>7820.83</v>
      </c>
      <c r="H98" s="49"/>
      <c r="I98" s="49"/>
      <c r="J98" s="49"/>
      <c r="K98" s="49">
        <f t="shared" si="1"/>
        <v>7820.83</v>
      </c>
    </row>
    <row r="99" spans="1:11">
      <c r="A99" s="49" t="s">
        <v>20</v>
      </c>
      <c r="B99" s="49" t="s">
        <v>114</v>
      </c>
      <c r="C99" s="49" t="s">
        <v>30</v>
      </c>
      <c r="D99" s="49" t="s">
        <v>30</v>
      </c>
      <c r="E99" s="49" t="s">
        <v>52</v>
      </c>
      <c r="F99" s="49" t="s">
        <v>118</v>
      </c>
      <c r="G99" s="49">
        <v>2470.9699999999998</v>
      </c>
      <c r="H99" s="49"/>
      <c r="I99" s="49"/>
      <c r="J99" s="49"/>
      <c r="K99" s="49">
        <f t="shared" si="1"/>
        <v>2470.9699999999998</v>
      </c>
    </row>
    <row r="100" spans="1:11">
      <c r="A100" s="49" t="s">
        <v>20</v>
      </c>
      <c r="B100" s="49" t="s">
        <v>114</v>
      </c>
      <c r="C100" s="49" t="s">
        <v>30</v>
      </c>
      <c r="D100" s="49" t="s">
        <v>30</v>
      </c>
      <c r="E100" s="49" t="s">
        <v>48</v>
      </c>
      <c r="F100" s="49" t="s">
        <v>119</v>
      </c>
      <c r="G100" s="49">
        <v>1125.57</v>
      </c>
      <c r="H100" s="49"/>
      <c r="I100" s="49"/>
      <c r="J100" s="49"/>
      <c r="K100" s="49">
        <f t="shared" si="1"/>
        <v>1125.57</v>
      </c>
    </row>
    <row r="101" spans="1:11">
      <c r="A101" s="49" t="s">
        <v>20</v>
      </c>
      <c r="B101" s="49" t="s">
        <v>114</v>
      </c>
      <c r="C101" s="49" t="s">
        <v>30</v>
      </c>
      <c r="D101" s="49" t="s">
        <v>30</v>
      </c>
      <c r="E101" s="49" t="s">
        <v>77</v>
      </c>
      <c r="F101" s="49" t="s">
        <v>120</v>
      </c>
      <c r="G101" s="49">
        <v>2485.56</v>
      </c>
      <c r="H101" s="49"/>
      <c r="I101" s="49"/>
      <c r="J101" s="49"/>
      <c r="K101" s="49">
        <f t="shared" si="1"/>
        <v>2485.56</v>
      </c>
    </row>
    <row r="102" spans="1:11">
      <c r="A102" s="49" t="s">
        <v>20</v>
      </c>
      <c r="B102" s="49" t="s">
        <v>114</v>
      </c>
      <c r="C102" s="49" t="s">
        <v>30</v>
      </c>
      <c r="D102" s="49" t="s">
        <v>30</v>
      </c>
      <c r="E102" s="49" t="s">
        <v>86</v>
      </c>
      <c r="F102" s="49" t="s">
        <v>121</v>
      </c>
      <c r="G102" s="49">
        <v>2.23</v>
      </c>
      <c r="H102" s="49"/>
      <c r="I102" s="49"/>
      <c r="J102" s="49"/>
      <c r="K102" s="49">
        <f t="shared" si="1"/>
        <v>2.23</v>
      </c>
    </row>
    <row r="103" spans="1:11">
      <c r="A103" s="49" t="s">
        <v>20</v>
      </c>
      <c r="B103" s="49" t="s">
        <v>114</v>
      </c>
      <c r="C103" s="49" t="s">
        <v>30</v>
      </c>
      <c r="D103" s="49" t="s">
        <v>30</v>
      </c>
      <c r="E103" s="49" t="s">
        <v>122</v>
      </c>
      <c r="F103" s="49" t="s">
        <v>123</v>
      </c>
      <c r="G103" s="49">
        <v>3489.31</v>
      </c>
      <c r="H103" s="49"/>
      <c r="I103" s="49"/>
      <c r="J103" s="49"/>
      <c r="K103" s="49">
        <f t="shared" si="1"/>
        <v>3489.31</v>
      </c>
    </row>
    <row r="104" spans="1:11">
      <c r="A104" s="49" t="s">
        <v>20</v>
      </c>
      <c r="B104" s="49" t="s">
        <v>114</v>
      </c>
      <c r="C104" s="49" t="s">
        <v>30</v>
      </c>
      <c r="D104" s="49" t="s">
        <v>30</v>
      </c>
      <c r="E104" s="49" t="s">
        <v>40</v>
      </c>
      <c r="F104" s="49" t="s">
        <v>124</v>
      </c>
      <c r="G104" s="49">
        <v>1992.76</v>
      </c>
      <c r="H104" s="49"/>
      <c r="I104" s="49"/>
      <c r="J104" s="49"/>
      <c r="K104" s="49">
        <f t="shared" si="1"/>
        <v>1992.76</v>
      </c>
    </row>
    <row r="105" spans="1:11">
      <c r="A105" s="49" t="s">
        <v>20</v>
      </c>
      <c r="B105" s="49" t="s">
        <v>114</v>
      </c>
      <c r="C105" s="49" t="s">
        <v>30</v>
      </c>
      <c r="D105" s="49" t="s">
        <v>30</v>
      </c>
      <c r="E105" s="49" t="s">
        <v>99</v>
      </c>
      <c r="F105" s="49" t="s">
        <v>125</v>
      </c>
      <c r="G105" s="49">
        <v>86.86</v>
      </c>
      <c r="H105" s="49"/>
      <c r="I105" s="49"/>
      <c r="J105" s="49"/>
      <c r="K105" s="49">
        <f t="shared" si="1"/>
        <v>86.86</v>
      </c>
    </row>
    <row r="106" spans="1:11">
      <c r="A106" s="49" t="s">
        <v>20</v>
      </c>
      <c r="B106" s="49" t="s">
        <v>114</v>
      </c>
      <c r="C106" s="49" t="s">
        <v>30</v>
      </c>
      <c r="D106" s="49" t="s">
        <v>30</v>
      </c>
      <c r="E106" s="49" t="s">
        <v>126</v>
      </c>
      <c r="F106" s="49" t="s">
        <v>127</v>
      </c>
      <c r="G106" s="49">
        <v>160.15</v>
      </c>
      <c r="H106" s="49"/>
      <c r="I106" s="49"/>
      <c r="J106" s="49"/>
      <c r="K106" s="49">
        <f t="shared" si="1"/>
        <v>160.15</v>
      </c>
    </row>
    <row r="107" spans="1:11">
      <c r="A107" s="49" t="s">
        <v>20</v>
      </c>
      <c r="B107" s="49" t="s">
        <v>114</v>
      </c>
      <c r="C107" s="49" t="s">
        <v>30</v>
      </c>
      <c r="D107" s="49" t="s">
        <v>30</v>
      </c>
      <c r="E107" s="49" t="s">
        <v>101</v>
      </c>
      <c r="F107" s="49" t="s">
        <v>128</v>
      </c>
      <c r="G107" s="49">
        <v>5000</v>
      </c>
      <c r="H107" s="49"/>
      <c r="I107" s="49"/>
      <c r="J107" s="49"/>
      <c r="K107" s="49">
        <f t="shared" si="1"/>
        <v>5000</v>
      </c>
    </row>
    <row r="108" spans="1:11">
      <c r="A108" s="49" t="s">
        <v>20</v>
      </c>
      <c r="B108" s="49" t="s">
        <v>114</v>
      </c>
      <c r="C108" s="49" t="s">
        <v>30</v>
      </c>
      <c r="D108" s="49" t="s">
        <v>30</v>
      </c>
      <c r="E108" s="49" t="s">
        <v>129</v>
      </c>
      <c r="F108" s="49" t="s">
        <v>130</v>
      </c>
      <c r="G108" s="49">
        <v>22493.95</v>
      </c>
      <c r="H108" s="49"/>
      <c r="I108" s="49"/>
      <c r="J108" s="49"/>
      <c r="K108" s="49">
        <f t="shared" si="1"/>
        <v>22493.95</v>
      </c>
    </row>
    <row r="109" spans="1:11">
      <c r="A109" s="49" t="s">
        <v>20</v>
      </c>
      <c r="B109" s="49" t="s">
        <v>114</v>
      </c>
      <c r="C109" s="49" t="s">
        <v>30</v>
      </c>
      <c r="D109" s="49" t="s">
        <v>30</v>
      </c>
      <c r="E109" s="49" t="s">
        <v>103</v>
      </c>
      <c r="F109" s="49" t="s">
        <v>131</v>
      </c>
      <c r="G109" s="49">
        <v>1052.8599999999999</v>
      </c>
      <c r="H109" s="49"/>
      <c r="I109" s="49"/>
      <c r="J109" s="49"/>
      <c r="K109" s="49">
        <f t="shared" si="1"/>
        <v>1052.8599999999999</v>
      </c>
    </row>
    <row r="110" spans="1:11">
      <c r="A110" s="49" t="s">
        <v>20</v>
      </c>
      <c r="B110" s="49" t="s">
        <v>114</v>
      </c>
      <c r="C110" s="49" t="s">
        <v>30</v>
      </c>
      <c r="D110" s="49" t="s">
        <v>30</v>
      </c>
      <c r="E110" s="49" t="s">
        <v>105</v>
      </c>
      <c r="F110" s="49" t="s">
        <v>132</v>
      </c>
      <c r="G110" s="49">
        <v>1163.44</v>
      </c>
      <c r="H110" s="49"/>
      <c r="I110" s="49"/>
      <c r="J110" s="49"/>
      <c r="K110" s="49">
        <f t="shared" si="1"/>
        <v>1163.44</v>
      </c>
    </row>
    <row r="111" spans="1:11">
      <c r="A111" s="49" t="s">
        <v>20</v>
      </c>
      <c r="B111" s="49" t="s">
        <v>114</v>
      </c>
      <c r="C111" s="49" t="s">
        <v>30</v>
      </c>
      <c r="D111" s="49" t="s">
        <v>30</v>
      </c>
      <c r="E111" s="49" t="s">
        <v>57</v>
      </c>
      <c r="F111" s="49" t="s">
        <v>133</v>
      </c>
      <c r="G111" s="49">
        <v>986.82</v>
      </c>
      <c r="H111" s="49"/>
      <c r="I111" s="49"/>
      <c r="J111" s="49"/>
      <c r="K111" s="49">
        <f t="shared" si="1"/>
        <v>986.82</v>
      </c>
    </row>
    <row r="112" spans="1:11">
      <c r="A112" s="49" t="s">
        <v>20</v>
      </c>
      <c r="B112" s="49" t="s">
        <v>114</v>
      </c>
      <c r="C112" s="49" t="s">
        <v>30</v>
      </c>
      <c r="D112" s="49" t="s">
        <v>30</v>
      </c>
      <c r="E112" s="49" t="s">
        <v>108</v>
      </c>
      <c r="F112" s="53" t="s">
        <v>134</v>
      </c>
      <c r="G112" s="49">
        <v>0</v>
      </c>
      <c r="H112" s="49">
        <v>555.94000000000005</v>
      </c>
      <c r="I112" s="49"/>
      <c r="J112" s="49"/>
      <c r="K112" s="49">
        <f>G112+H112+I112+J112</f>
        <v>555.94000000000005</v>
      </c>
    </row>
    <row r="113" spans="1:11">
      <c r="A113" s="49" t="s">
        <v>20</v>
      </c>
      <c r="B113" s="49" t="s">
        <v>135</v>
      </c>
      <c r="C113" s="49" t="s">
        <v>22</v>
      </c>
      <c r="D113" s="49" t="s">
        <v>22</v>
      </c>
      <c r="E113" s="49" t="s">
        <v>22</v>
      </c>
      <c r="F113" s="49" t="s">
        <v>136</v>
      </c>
      <c r="G113" s="49">
        <v>230072.13</v>
      </c>
      <c r="H113" s="49"/>
      <c r="I113" s="49"/>
      <c r="J113" s="49"/>
      <c r="K113" s="49">
        <f t="shared" si="1"/>
        <v>230072.13</v>
      </c>
    </row>
    <row r="114" spans="1:11">
      <c r="A114" s="49" t="s">
        <v>20</v>
      </c>
      <c r="B114" s="49" t="s">
        <v>135</v>
      </c>
      <c r="C114" s="49" t="s">
        <v>30</v>
      </c>
      <c r="D114" s="49" t="s">
        <v>22</v>
      </c>
      <c r="E114" s="49" t="s">
        <v>22</v>
      </c>
      <c r="F114" s="49" t="s">
        <v>136</v>
      </c>
      <c r="G114" s="49">
        <v>230072.13</v>
      </c>
      <c r="H114" s="49"/>
      <c r="I114" s="49"/>
      <c r="J114" s="49"/>
      <c r="K114" s="49">
        <f t="shared" si="1"/>
        <v>230072.13</v>
      </c>
    </row>
    <row r="115" spans="1:11">
      <c r="A115" s="49" t="s">
        <v>20</v>
      </c>
      <c r="B115" s="49" t="s">
        <v>135</v>
      </c>
      <c r="C115" s="49" t="s">
        <v>30</v>
      </c>
      <c r="D115" s="49" t="s">
        <v>31</v>
      </c>
      <c r="E115" s="49" t="s">
        <v>22</v>
      </c>
      <c r="F115" s="49" t="s">
        <v>136</v>
      </c>
      <c r="G115" s="49">
        <v>230072.13</v>
      </c>
      <c r="H115" s="49"/>
      <c r="I115" s="49"/>
      <c r="J115" s="49"/>
      <c r="K115" s="49">
        <f t="shared" si="1"/>
        <v>230072.13</v>
      </c>
    </row>
    <row r="116" spans="1:11">
      <c r="A116" s="49" t="s">
        <v>20</v>
      </c>
      <c r="B116" s="49" t="s">
        <v>135</v>
      </c>
      <c r="C116" s="49" t="s">
        <v>30</v>
      </c>
      <c r="D116" s="49" t="s">
        <v>31</v>
      </c>
      <c r="E116" s="49" t="s">
        <v>30</v>
      </c>
      <c r="F116" s="49" t="s">
        <v>137</v>
      </c>
      <c r="G116" s="49">
        <v>161921</v>
      </c>
      <c r="H116" s="49"/>
      <c r="I116" s="49"/>
      <c r="J116" s="49"/>
      <c r="K116" s="49">
        <f t="shared" si="1"/>
        <v>161921</v>
      </c>
    </row>
    <row r="117" spans="1:11">
      <c r="A117" s="49" t="s">
        <v>20</v>
      </c>
      <c r="B117" s="49" t="s">
        <v>135</v>
      </c>
      <c r="C117" s="49" t="s">
        <v>30</v>
      </c>
      <c r="D117" s="49" t="s">
        <v>31</v>
      </c>
      <c r="E117" s="49" t="s">
        <v>31</v>
      </c>
      <c r="F117" s="49" t="s">
        <v>138</v>
      </c>
      <c r="G117" s="49">
        <v>51687.57</v>
      </c>
      <c r="H117" s="49"/>
      <c r="I117" s="49"/>
      <c r="J117" s="49"/>
      <c r="K117" s="49">
        <f t="shared" si="1"/>
        <v>51687.57</v>
      </c>
    </row>
    <row r="118" spans="1:11">
      <c r="A118" s="49" t="s">
        <v>20</v>
      </c>
      <c r="B118" s="49" t="s">
        <v>135</v>
      </c>
      <c r="C118" s="49" t="s">
        <v>30</v>
      </c>
      <c r="D118" s="49" t="s">
        <v>31</v>
      </c>
      <c r="E118" s="49" t="s">
        <v>52</v>
      </c>
      <c r="F118" s="49" t="s">
        <v>139</v>
      </c>
      <c r="G118" s="49">
        <v>810.35</v>
      </c>
      <c r="H118" s="49"/>
      <c r="I118" s="49"/>
      <c r="J118" s="49"/>
      <c r="K118" s="49">
        <f t="shared" si="1"/>
        <v>810.35</v>
      </c>
    </row>
    <row r="119" spans="1:11">
      <c r="A119" s="49" t="s">
        <v>20</v>
      </c>
      <c r="B119" s="49" t="s">
        <v>135</v>
      </c>
      <c r="C119" s="49" t="s">
        <v>30</v>
      </c>
      <c r="D119" s="49" t="s">
        <v>31</v>
      </c>
      <c r="E119" s="49" t="s">
        <v>36</v>
      </c>
      <c r="F119" s="49" t="s">
        <v>140</v>
      </c>
      <c r="G119" s="49">
        <v>457.53</v>
      </c>
      <c r="H119" s="49"/>
      <c r="I119" s="49"/>
      <c r="J119" s="49"/>
      <c r="K119" s="49">
        <f t="shared" si="1"/>
        <v>457.53</v>
      </c>
    </row>
    <row r="120" spans="1:11">
      <c r="A120" s="49" t="s">
        <v>20</v>
      </c>
      <c r="B120" s="49" t="s">
        <v>135</v>
      </c>
      <c r="C120" s="49" t="s">
        <v>30</v>
      </c>
      <c r="D120" s="49" t="s">
        <v>31</v>
      </c>
      <c r="E120" s="49" t="s">
        <v>122</v>
      </c>
      <c r="F120" s="49" t="s">
        <v>141</v>
      </c>
      <c r="G120" s="49">
        <v>15195.68</v>
      </c>
      <c r="H120" s="49"/>
      <c r="I120" s="49"/>
      <c r="J120" s="49"/>
      <c r="K120" s="49">
        <f t="shared" si="1"/>
        <v>15195.68</v>
      </c>
    </row>
    <row r="121" spans="1:11">
      <c r="A121" s="49" t="s">
        <v>20</v>
      </c>
      <c r="B121" s="49" t="s">
        <v>142</v>
      </c>
      <c r="C121" s="49" t="s">
        <v>22</v>
      </c>
      <c r="D121" s="49" t="s">
        <v>22</v>
      </c>
      <c r="E121" s="49" t="s">
        <v>22</v>
      </c>
      <c r="F121" s="49" t="s">
        <v>143</v>
      </c>
      <c r="G121" s="49">
        <v>1.06</v>
      </c>
      <c r="H121" s="49"/>
      <c r="I121" s="49"/>
      <c r="J121" s="49"/>
      <c r="K121" s="49">
        <f t="shared" si="1"/>
        <v>1.06</v>
      </c>
    </row>
    <row r="122" spans="1:11">
      <c r="A122" s="49" t="s">
        <v>20</v>
      </c>
      <c r="B122" s="49" t="s">
        <v>142</v>
      </c>
      <c r="C122" s="49" t="s">
        <v>30</v>
      </c>
      <c r="D122" s="49" t="s">
        <v>22</v>
      </c>
      <c r="E122" s="49" t="s">
        <v>22</v>
      </c>
      <c r="F122" s="49" t="s">
        <v>143</v>
      </c>
      <c r="G122" s="49">
        <v>1.06</v>
      </c>
      <c r="H122" s="49"/>
      <c r="I122" s="49"/>
      <c r="J122" s="49"/>
      <c r="K122" s="49">
        <f t="shared" si="1"/>
        <v>1.06</v>
      </c>
    </row>
    <row r="123" spans="1:11">
      <c r="A123" s="49" t="s">
        <v>20</v>
      </c>
      <c r="B123" s="49" t="s">
        <v>142</v>
      </c>
      <c r="C123" s="49" t="s">
        <v>30</v>
      </c>
      <c r="D123" s="49" t="s">
        <v>52</v>
      </c>
      <c r="E123" s="49" t="s">
        <v>22</v>
      </c>
      <c r="F123" s="49" t="s">
        <v>143</v>
      </c>
      <c r="G123" s="49">
        <v>1.06</v>
      </c>
      <c r="H123" s="49"/>
      <c r="I123" s="49"/>
      <c r="J123" s="49"/>
      <c r="K123" s="49">
        <f t="shared" si="1"/>
        <v>1.06</v>
      </c>
    </row>
    <row r="124" spans="1:11">
      <c r="A124" s="49" t="s">
        <v>20</v>
      </c>
      <c r="B124" s="49" t="s">
        <v>142</v>
      </c>
      <c r="C124" s="49" t="s">
        <v>30</v>
      </c>
      <c r="D124" s="49" t="s">
        <v>52</v>
      </c>
      <c r="E124" s="49" t="s">
        <v>30</v>
      </c>
      <c r="F124" s="49" t="s">
        <v>144</v>
      </c>
      <c r="G124" s="49">
        <v>1.06</v>
      </c>
      <c r="H124" s="49"/>
      <c r="I124" s="49"/>
      <c r="J124" s="49"/>
      <c r="K124" s="49">
        <f t="shared" si="1"/>
        <v>1.06</v>
      </c>
    </row>
    <row r="125" spans="1:11">
      <c r="A125" s="49" t="s">
        <v>20</v>
      </c>
      <c r="B125" s="55" t="s">
        <v>145</v>
      </c>
      <c r="C125" s="49" t="s">
        <v>22</v>
      </c>
      <c r="D125" s="49" t="s">
        <v>22</v>
      </c>
      <c r="E125" s="49"/>
      <c r="F125" s="51" t="s">
        <v>146</v>
      </c>
      <c r="G125" s="51">
        <v>0</v>
      </c>
      <c r="H125" s="51">
        <v>-10828.7</v>
      </c>
      <c r="I125" s="51">
        <v>2058.1999999999998</v>
      </c>
      <c r="J125" s="51"/>
      <c r="K125" s="51">
        <f t="shared" si="1"/>
        <v>-8770.5</v>
      </c>
    </row>
    <row r="126" spans="1:11">
      <c r="A126" s="49" t="s">
        <v>20</v>
      </c>
      <c r="B126" s="55" t="s">
        <v>145</v>
      </c>
      <c r="C126" s="49" t="s">
        <v>30</v>
      </c>
      <c r="D126" s="49" t="s">
        <v>22</v>
      </c>
      <c r="E126" s="49"/>
      <c r="F126" s="53" t="s">
        <v>147</v>
      </c>
      <c r="G126" s="49">
        <v>0</v>
      </c>
      <c r="H126" s="49">
        <v>-10828.7</v>
      </c>
      <c r="I126" s="49">
        <v>2058.1999999999998</v>
      </c>
      <c r="J126" s="49"/>
      <c r="K126" s="49">
        <f t="shared" si="1"/>
        <v>-8770.5</v>
      </c>
    </row>
    <row r="127" spans="1:11">
      <c r="A127" s="49" t="s">
        <v>20</v>
      </c>
      <c r="B127" s="55" t="s">
        <v>145</v>
      </c>
      <c r="C127" s="49" t="s">
        <v>30</v>
      </c>
      <c r="D127" s="49" t="s">
        <v>52</v>
      </c>
      <c r="E127" s="49"/>
      <c r="F127" s="53" t="s">
        <v>147</v>
      </c>
      <c r="G127" s="49">
        <v>0</v>
      </c>
      <c r="H127" s="49">
        <v>-10828.7</v>
      </c>
      <c r="I127" s="49">
        <v>2058.1999999999998</v>
      </c>
      <c r="J127" s="49"/>
      <c r="K127" s="49">
        <f t="shared" si="1"/>
        <v>-8770.5</v>
      </c>
    </row>
    <row r="128" spans="1:11">
      <c r="A128" s="49" t="s">
        <v>20</v>
      </c>
      <c r="B128" s="55" t="s">
        <v>145</v>
      </c>
      <c r="C128" s="49" t="s">
        <v>30</v>
      </c>
      <c r="D128" s="49" t="s">
        <v>52</v>
      </c>
      <c r="E128" s="49" t="s">
        <v>30</v>
      </c>
      <c r="F128" s="53" t="s">
        <v>147</v>
      </c>
      <c r="G128" s="49">
        <v>0</v>
      </c>
      <c r="H128" s="49">
        <v>-10828.7</v>
      </c>
      <c r="I128" s="49">
        <v>2058.1999999999998</v>
      </c>
      <c r="J128" s="49"/>
      <c r="K128" s="49">
        <f t="shared" si="1"/>
        <v>-8770.5</v>
      </c>
    </row>
    <row r="129" spans="1:11">
      <c r="A129" s="47"/>
      <c r="B129" s="50"/>
      <c r="C129" s="50"/>
      <c r="D129" s="50" t="s">
        <v>43</v>
      </c>
      <c r="G129" s="47">
        <v>341517.49</v>
      </c>
      <c r="H129" s="47"/>
      <c r="I129" s="47"/>
      <c r="J129" s="47"/>
      <c r="K129" s="47">
        <f t="shared" si="1"/>
        <v>341517.49</v>
      </c>
    </row>
    <row r="130" spans="1:11">
      <c r="A130" s="46" t="s">
        <v>20</v>
      </c>
      <c r="B130" s="46" t="s">
        <v>148</v>
      </c>
      <c r="C130" s="46" t="s">
        <v>22</v>
      </c>
      <c r="D130" s="46" t="s">
        <v>22</v>
      </c>
      <c r="E130" s="46" t="s">
        <v>22</v>
      </c>
      <c r="F130" s="46" t="s">
        <v>149</v>
      </c>
      <c r="G130" s="47">
        <v>30919.48</v>
      </c>
      <c r="H130" s="51">
        <f>H131+H147</f>
        <v>642.53</v>
      </c>
      <c r="I130" s="49"/>
      <c r="J130" s="49"/>
      <c r="K130" s="47">
        <f t="shared" si="1"/>
        <v>31562.01</v>
      </c>
    </row>
    <row r="131" spans="1:11">
      <c r="A131" s="46" t="s">
        <v>20</v>
      </c>
      <c r="B131" s="46" t="s">
        <v>150</v>
      </c>
      <c r="C131" s="46" t="s">
        <v>22</v>
      </c>
      <c r="D131" s="46" t="s">
        <v>22</v>
      </c>
      <c r="E131" s="46" t="s">
        <v>22</v>
      </c>
      <c r="F131" s="46" t="s">
        <v>151</v>
      </c>
      <c r="G131" s="47">
        <v>117.24</v>
      </c>
      <c r="H131" s="51">
        <v>2.5299999999999998</v>
      </c>
      <c r="I131" s="49"/>
      <c r="J131" s="49"/>
      <c r="K131" s="47">
        <f t="shared" si="1"/>
        <v>119.77</v>
      </c>
    </row>
    <row r="132" spans="1:11">
      <c r="A132" s="49" t="s">
        <v>20</v>
      </c>
      <c r="B132" s="49" t="s">
        <v>152</v>
      </c>
      <c r="C132" s="49" t="s">
        <v>22</v>
      </c>
      <c r="D132" s="49" t="s">
        <v>22</v>
      </c>
      <c r="E132" s="49" t="s">
        <v>22</v>
      </c>
      <c r="F132" s="49" t="s">
        <v>153</v>
      </c>
      <c r="G132" s="49">
        <v>117.24</v>
      </c>
      <c r="H132" s="49">
        <v>2.5299999999999998</v>
      </c>
      <c r="I132" s="49"/>
      <c r="J132" s="49"/>
      <c r="K132" s="49">
        <f t="shared" si="1"/>
        <v>119.77</v>
      </c>
    </row>
    <row r="133" spans="1:11">
      <c r="A133" s="49" t="s">
        <v>20</v>
      </c>
      <c r="B133" s="49" t="s">
        <v>152</v>
      </c>
      <c r="C133" s="49" t="s">
        <v>30</v>
      </c>
      <c r="D133" s="49" t="s">
        <v>22</v>
      </c>
      <c r="E133" s="49" t="s">
        <v>22</v>
      </c>
      <c r="F133" s="49" t="s">
        <v>153</v>
      </c>
      <c r="G133" s="49">
        <v>117.24</v>
      </c>
      <c r="H133" s="49">
        <v>2.5299999999999998</v>
      </c>
      <c r="I133" s="49"/>
      <c r="J133" s="49"/>
      <c r="K133" s="49">
        <f t="shared" si="1"/>
        <v>119.77</v>
      </c>
    </row>
    <row r="134" spans="1:11">
      <c r="A134" s="49" t="s">
        <v>20</v>
      </c>
      <c r="B134" s="49" t="s">
        <v>152</v>
      </c>
      <c r="C134" s="49" t="s">
        <v>30</v>
      </c>
      <c r="D134" s="49" t="s">
        <v>30</v>
      </c>
      <c r="E134" s="49" t="s">
        <v>22</v>
      </c>
      <c r="F134" s="49" t="s">
        <v>153</v>
      </c>
      <c r="G134" s="49">
        <v>117.24</v>
      </c>
      <c r="H134" s="49">
        <v>2.5299999999999998</v>
      </c>
      <c r="I134" s="49"/>
      <c r="J134" s="49"/>
      <c r="K134" s="49">
        <f t="shared" si="1"/>
        <v>119.77</v>
      </c>
    </row>
    <row r="135" spans="1:11">
      <c r="A135" s="49" t="s">
        <v>20</v>
      </c>
      <c r="B135" s="49" t="s">
        <v>152</v>
      </c>
      <c r="C135" s="49" t="s">
        <v>30</v>
      </c>
      <c r="D135" s="49" t="s">
        <v>30</v>
      </c>
      <c r="E135" s="49" t="s">
        <v>30</v>
      </c>
      <c r="F135" s="49" t="s">
        <v>154</v>
      </c>
      <c r="G135" s="49">
        <v>0.94</v>
      </c>
      <c r="H135" s="49">
        <v>2.5299999999999998</v>
      </c>
      <c r="I135" s="49"/>
      <c r="J135" s="49"/>
      <c r="K135" s="49">
        <f t="shared" si="1"/>
        <v>3.4699999999999998</v>
      </c>
    </row>
    <row r="136" spans="1:11">
      <c r="A136" s="49" t="s">
        <v>20</v>
      </c>
      <c r="B136" s="49" t="s">
        <v>152</v>
      </c>
      <c r="C136" s="49" t="s">
        <v>30</v>
      </c>
      <c r="D136" s="49" t="s">
        <v>30</v>
      </c>
      <c r="E136" s="49" t="s">
        <v>31</v>
      </c>
      <c r="F136" s="49" t="s">
        <v>155</v>
      </c>
      <c r="G136" s="49">
        <v>9.67</v>
      </c>
      <c r="H136" s="49"/>
      <c r="I136" s="49"/>
      <c r="J136" s="49"/>
      <c r="K136" s="49">
        <f t="shared" si="1"/>
        <v>9.67</v>
      </c>
    </row>
    <row r="137" spans="1:11">
      <c r="A137" s="49" t="s">
        <v>20</v>
      </c>
      <c r="B137" s="49" t="s">
        <v>152</v>
      </c>
      <c r="C137" s="49" t="s">
        <v>30</v>
      </c>
      <c r="D137" s="49" t="s">
        <v>30</v>
      </c>
      <c r="E137" s="49" t="s">
        <v>52</v>
      </c>
      <c r="F137" s="49" t="s">
        <v>156</v>
      </c>
      <c r="G137" s="49">
        <v>98.46</v>
      </c>
      <c r="H137" s="49"/>
      <c r="I137" s="49"/>
      <c r="J137" s="49"/>
      <c r="K137" s="49">
        <f t="shared" si="1"/>
        <v>98.46</v>
      </c>
    </row>
    <row r="138" spans="1:11">
      <c r="A138" s="49" t="s">
        <v>20</v>
      </c>
      <c r="B138" s="49" t="s">
        <v>152</v>
      </c>
      <c r="C138" s="49" t="s">
        <v>30</v>
      </c>
      <c r="D138" s="49" t="s">
        <v>30</v>
      </c>
      <c r="E138" s="49" t="s">
        <v>48</v>
      </c>
      <c r="F138" s="49" t="s">
        <v>157</v>
      </c>
      <c r="G138" s="49">
        <v>8.17</v>
      </c>
      <c r="H138" s="49"/>
      <c r="I138" s="49"/>
      <c r="J138" s="49"/>
      <c r="K138" s="49">
        <f t="shared" si="1"/>
        <v>8.17</v>
      </c>
    </row>
    <row r="139" spans="1:11">
      <c r="A139" s="47"/>
      <c r="B139" s="50"/>
      <c r="C139" s="50"/>
      <c r="D139" s="50" t="s">
        <v>43</v>
      </c>
      <c r="G139" s="47">
        <v>117.24</v>
      </c>
      <c r="H139" s="51">
        <v>2.5299999999999998</v>
      </c>
      <c r="I139" s="47"/>
      <c r="J139" s="47"/>
      <c r="K139" s="47">
        <f t="shared" si="1"/>
        <v>119.77</v>
      </c>
    </row>
    <row r="140" spans="1:11">
      <c r="A140" s="46" t="s">
        <v>20</v>
      </c>
      <c r="B140" s="46" t="s">
        <v>158</v>
      </c>
      <c r="C140" s="46" t="s">
        <v>22</v>
      </c>
      <c r="D140" s="46" t="s">
        <v>22</v>
      </c>
      <c r="E140" s="46" t="s">
        <v>22</v>
      </c>
      <c r="F140" s="46" t="s">
        <v>159</v>
      </c>
      <c r="G140" s="47">
        <v>30521.64</v>
      </c>
      <c r="H140" s="49"/>
      <c r="I140" s="49"/>
      <c r="J140" s="49"/>
      <c r="K140" s="47">
        <f t="shared" si="1"/>
        <v>30521.64</v>
      </c>
    </row>
    <row r="141" spans="1:11">
      <c r="A141" s="49" t="s">
        <v>20</v>
      </c>
      <c r="B141" s="49" t="s">
        <v>160</v>
      </c>
      <c r="C141" s="49" t="s">
        <v>22</v>
      </c>
      <c r="D141" s="49" t="s">
        <v>22</v>
      </c>
      <c r="E141" s="49" t="s">
        <v>22</v>
      </c>
      <c r="F141" s="49" t="s">
        <v>161</v>
      </c>
      <c r="G141" s="49">
        <v>30521.64</v>
      </c>
      <c r="H141" s="49"/>
      <c r="I141" s="49"/>
      <c r="J141" s="49"/>
      <c r="K141" s="49">
        <f t="shared" si="1"/>
        <v>30521.64</v>
      </c>
    </row>
    <row r="142" spans="1:11">
      <c r="A142" s="49" t="s">
        <v>20</v>
      </c>
      <c r="B142" s="49" t="s">
        <v>160</v>
      </c>
      <c r="C142" s="49" t="s">
        <v>77</v>
      </c>
      <c r="D142" s="49" t="s">
        <v>22</v>
      </c>
      <c r="E142" s="49" t="s">
        <v>22</v>
      </c>
      <c r="F142" s="49" t="s">
        <v>161</v>
      </c>
      <c r="G142" s="49">
        <v>30521.64</v>
      </c>
      <c r="H142" s="49"/>
      <c r="I142" s="49"/>
      <c r="J142" s="49"/>
      <c r="K142" s="49">
        <f t="shared" ref="K142:K171" si="2">G142+H142+I142+J142</f>
        <v>30521.64</v>
      </c>
    </row>
    <row r="143" spans="1:11">
      <c r="A143" s="49" t="s">
        <v>20</v>
      </c>
      <c r="B143" s="49" t="s">
        <v>160</v>
      </c>
      <c r="C143" s="49" t="s">
        <v>77</v>
      </c>
      <c r="D143" s="49" t="s">
        <v>30</v>
      </c>
      <c r="E143" s="49" t="s">
        <v>22</v>
      </c>
      <c r="F143" s="49" t="s">
        <v>161</v>
      </c>
      <c r="G143" s="49">
        <v>30521.64</v>
      </c>
      <c r="H143" s="49"/>
      <c r="I143" s="49"/>
      <c r="J143" s="49"/>
      <c r="K143" s="49">
        <f t="shared" si="2"/>
        <v>30521.64</v>
      </c>
    </row>
    <row r="144" spans="1:11">
      <c r="A144" s="49" t="s">
        <v>20</v>
      </c>
      <c r="B144" s="49" t="s">
        <v>160</v>
      </c>
      <c r="C144" s="49" t="s">
        <v>77</v>
      </c>
      <c r="D144" s="49" t="s">
        <v>30</v>
      </c>
      <c r="E144" s="49" t="s">
        <v>52</v>
      </c>
      <c r="F144" s="49" t="s">
        <v>162</v>
      </c>
      <c r="G144" s="49">
        <v>2400</v>
      </c>
      <c r="H144" s="49"/>
      <c r="I144" s="49"/>
      <c r="J144" s="49"/>
      <c r="K144" s="49">
        <f t="shared" si="2"/>
        <v>2400</v>
      </c>
    </row>
    <row r="145" spans="1:11">
      <c r="A145" s="49" t="s">
        <v>20</v>
      </c>
      <c r="B145" s="49" t="s">
        <v>160</v>
      </c>
      <c r="C145" s="49" t="s">
        <v>77</v>
      </c>
      <c r="D145" s="49" t="s">
        <v>30</v>
      </c>
      <c r="E145" s="49" t="s">
        <v>77</v>
      </c>
      <c r="F145" s="49" t="s">
        <v>163</v>
      </c>
      <c r="G145" s="49">
        <v>28121.64</v>
      </c>
      <c r="H145" s="49"/>
      <c r="I145" s="49"/>
      <c r="J145" s="49"/>
      <c r="K145" s="49">
        <f t="shared" si="2"/>
        <v>28121.64</v>
      </c>
    </row>
    <row r="146" spans="1:11">
      <c r="A146" s="47"/>
      <c r="B146" s="50"/>
      <c r="C146" s="50"/>
      <c r="D146" s="50" t="s">
        <v>43</v>
      </c>
      <c r="G146" s="47">
        <v>30521.64</v>
      </c>
      <c r="H146" s="47"/>
      <c r="I146" s="47"/>
      <c r="J146" s="47"/>
      <c r="K146" s="47">
        <f t="shared" si="2"/>
        <v>30521.64</v>
      </c>
    </row>
    <row r="147" spans="1:11">
      <c r="A147" s="46" t="s">
        <v>20</v>
      </c>
      <c r="B147" s="46" t="s">
        <v>164</v>
      </c>
      <c r="C147" s="46" t="s">
        <v>22</v>
      </c>
      <c r="D147" s="46" t="s">
        <v>22</v>
      </c>
      <c r="E147" s="46" t="s">
        <v>22</v>
      </c>
      <c r="F147" s="46" t="s">
        <v>165</v>
      </c>
      <c r="G147" s="47">
        <v>280.60000000000002</v>
      </c>
      <c r="H147" s="51">
        <v>640</v>
      </c>
      <c r="I147" s="49"/>
      <c r="J147" s="49"/>
      <c r="K147" s="47">
        <f t="shared" si="2"/>
        <v>920.6</v>
      </c>
    </row>
    <row r="148" spans="1:11">
      <c r="A148" s="49" t="s">
        <v>20</v>
      </c>
      <c r="B148" s="49" t="s">
        <v>166</v>
      </c>
      <c r="C148" s="49" t="s">
        <v>22</v>
      </c>
      <c r="D148" s="49" t="s">
        <v>22</v>
      </c>
      <c r="E148" s="49" t="s">
        <v>22</v>
      </c>
      <c r="F148" s="49" t="s">
        <v>165</v>
      </c>
      <c r="G148" s="49">
        <v>280.60000000000002</v>
      </c>
      <c r="H148" s="49">
        <v>640</v>
      </c>
      <c r="I148" s="49"/>
      <c r="J148" s="49"/>
      <c r="K148" s="49">
        <f t="shared" si="2"/>
        <v>920.6</v>
      </c>
    </row>
    <row r="149" spans="1:11">
      <c r="A149" s="49" t="s">
        <v>20</v>
      </c>
      <c r="B149" s="49" t="s">
        <v>166</v>
      </c>
      <c r="C149" s="49" t="s">
        <v>40</v>
      </c>
      <c r="D149" s="49" t="s">
        <v>22</v>
      </c>
      <c r="E149" s="49" t="s">
        <v>22</v>
      </c>
      <c r="F149" s="49" t="s">
        <v>165</v>
      </c>
      <c r="G149" s="49">
        <v>280.60000000000002</v>
      </c>
      <c r="H149" s="49">
        <v>640</v>
      </c>
      <c r="I149" s="49"/>
      <c r="J149" s="49"/>
      <c r="K149" s="49">
        <f t="shared" si="2"/>
        <v>920.6</v>
      </c>
    </row>
    <row r="150" spans="1:11">
      <c r="A150" s="49" t="s">
        <v>20</v>
      </c>
      <c r="B150" s="49" t="s">
        <v>166</v>
      </c>
      <c r="C150" s="49" t="s">
        <v>40</v>
      </c>
      <c r="D150" s="49" t="s">
        <v>40</v>
      </c>
      <c r="E150" s="49" t="s">
        <v>22</v>
      </c>
      <c r="F150" s="49" t="s">
        <v>165</v>
      </c>
      <c r="G150" s="49">
        <v>280.60000000000002</v>
      </c>
      <c r="H150" s="49">
        <v>640</v>
      </c>
      <c r="I150" s="49"/>
      <c r="J150" s="49"/>
      <c r="K150" s="49">
        <f t="shared" si="2"/>
        <v>920.6</v>
      </c>
    </row>
    <row r="151" spans="1:11">
      <c r="A151" s="49" t="s">
        <v>20</v>
      </c>
      <c r="B151" s="49" t="s">
        <v>166</v>
      </c>
      <c r="C151" s="49" t="s">
        <v>40</v>
      </c>
      <c r="D151" s="49" t="s">
        <v>40</v>
      </c>
      <c r="E151" s="49" t="s">
        <v>86</v>
      </c>
      <c r="F151" s="49" t="s">
        <v>167</v>
      </c>
      <c r="G151" s="49">
        <v>280.60000000000002</v>
      </c>
      <c r="H151" s="49">
        <v>640</v>
      </c>
      <c r="I151" s="49"/>
      <c r="J151" s="49"/>
      <c r="K151" s="49">
        <f t="shared" si="2"/>
        <v>920.6</v>
      </c>
    </row>
    <row r="152" spans="1:11" ht="13.5" thickBot="1">
      <c r="A152" s="47"/>
      <c r="B152" s="50"/>
      <c r="C152" s="50"/>
      <c r="D152" s="50" t="s">
        <v>43</v>
      </c>
      <c r="G152" s="47">
        <v>280.60000000000002</v>
      </c>
      <c r="H152" s="56">
        <v>640</v>
      </c>
      <c r="I152" s="47"/>
      <c r="J152" s="47"/>
      <c r="K152" s="47">
        <f t="shared" si="2"/>
        <v>920.6</v>
      </c>
    </row>
    <row r="153" spans="1:11" ht="13.5" thickBot="1">
      <c r="A153" s="47"/>
      <c r="B153" s="50"/>
      <c r="C153" s="50"/>
      <c r="D153" s="50"/>
      <c r="E153" s="57"/>
      <c r="F153" s="58" t="s">
        <v>168</v>
      </c>
      <c r="G153" s="59">
        <v>378298.39</v>
      </c>
      <c r="H153" s="60">
        <v>2530.5500000000002</v>
      </c>
      <c r="I153" s="61"/>
      <c r="J153" s="58"/>
      <c r="K153" s="58">
        <f t="shared" si="2"/>
        <v>380828.94</v>
      </c>
    </row>
    <row r="157" spans="1:11">
      <c r="B157" s="62" t="s">
        <v>169</v>
      </c>
    </row>
    <row r="163" spans="1:11">
      <c r="K163" s="63"/>
    </row>
    <row r="164" spans="1:11" ht="16.5">
      <c r="F164" s="64" t="s">
        <v>170</v>
      </c>
      <c r="G164" s="64" t="s">
        <v>170</v>
      </c>
      <c r="I164" s="64" t="s">
        <v>170</v>
      </c>
      <c r="K164" s="64" t="s">
        <v>170</v>
      </c>
    </row>
    <row r="165" spans="1:11">
      <c r="F165" s="64" t="s">
        <v>171</v>
      </c>
      <c r="G165" s="64" t="s">
        <v>172</v>
      </c>
      <c r="I165" s="64" t="s">
        <v>173</v>
      </c>
      <c r="K165" s="64" t="s">
        <v>174</v>
      </c>
    </row>
    <row r="166" spans="1:11" ht="16.5">
      <c r="F166" s="64" t="s">
        <v>175</v>
      </c>
      <c r="G166" s="64" t="s">
        <v>176</v>
      </c>
      <c r="I166" s="64" t="s">
        <v>177</v>
      </c>
      <c r="K166" s="64" t="s">
        <v>178</v>
      </c>
    </row>
    <row r="170" spans="1:11">
      <c r="A170" s="65"/>
    </row>
  </sheetData>
  <mergeCells count="5">
    <mergeCell ref="A6:K6"/>
    <mergeCell ref="F7:J7"/>
    <mergeCell ref="A11:E12"/>
    <mergeCell ref="F11:F12"/>
    <mergeCell ref="K11:K12"/>
  </mergeCells>
  <pageMargins left="1.2" right="0.70866141732283472" top="0.74803149606299213" bottom="0.74803149606299213" header="0.31496062992125984" footer="0.31496062992125984"/>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INTEG_ING</vt:lpstr>
      <vt:lpstr>INTEG_ING!Títulos_a_imprimir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AdmonDirector</dc:creator>
  <cp:lastModifiedBy>AdmonDirector</cp:lastModifiedBy>
  <dcterms:created xsi:type="dcterms:W3CDTF">2017-03-15T18:21:04Z</dcterms:created>
  <dcterms:modified xsi:type="dcterms:W3CDTF">2017-03-15T18:21:22Z</dcterms:modified>
</cp:coreProperties>
</file>